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75" yWindow="30" windowWidth="3195" windowHeight="1380" tabRatio="773"/>
  </bookViews>
  <sheets>
    <sheet name="PM Data" sheetId="2" r:id="rId1"/>
    <sheet name="ALL MODULES" sheetId="4" r:id="rId2"/>
    <sheet name="ALL MODULES TS" sheetId="14" r:id="rId3"/>
    <sheet name="Φύλλο3" sheetId="3" r:id="rId4"/>
  </sheets>
  <definedNames>
    <definedName name="_xlnm._FilterDatabase" localSheetId="0" hidden="1">'PM Data'!$A$2:$AF$259</definedName>
    <definedName name="_xlnm.Print_Area" localSheetId="1">'ALL MODULES'!$A$1:$N$129</definedName>
    <definedName name="_xlnm.Print_Area" localSheetId="2">'ALL MODULES TS'!$A$1:$G$63</definedName>
    <definedName name="_xlnm.Print_Titles" localSheetId="1">'ALL MODULES'!$1:$5</definedName>
    <definedName name="_xlnm.Print_Titles" localSheetId="2">'ALL MODULES TS'!$1:$5</definedName>
  </definedNames>
  <calcPr calcId="145621"/>
  <pivotCaches>
    <pivotCache cacheId="0" r:id="rId5"/>
  </pivotCaches>
</workbook>
</file>

<file path=xl/calcChain.xml><?xml version="1.0" encoding="utf-8"?>
<calcChain xmlns="http://schemas.openxmlformats.org/spreadsheetml/2006/main">
  <c r="C35" i="4" l="1"/>
  <c r="D35" i="4"/>
  <c r="E35" i="4"/>
  <c r="F35" i="4"/>
  <c r="G35" i="4"/>
  <c r="H35" i="4"/>
  <c r="I35" i="4"/>
  <c r="J35" i="4"/>
  <c r="K35" i="4"/>
  <c r="L35" i="4"/>
  <c r="M35" i="4"/>
  <c r="N35" i="4"/>
  <c r="C36" i="4"/>
  <c r="D36" i="4"/>
  <c r="E36" i="4"/>
  <c r="F36" i="4"/>
  <c r="G36" i="4"/>
  <c r="H36" i="4"/>
  <c r="I36" i="4"/>
  <c r="J36" i="4"/>
  <c r="K36" i="4"/>
  <c r="L36" i="4"/>
  <c r="M36" i="4"/>
  <c r="N36" i="4"/>
  <c r="C37" i="4"/>
  <c r="D37" i="4"/>
  <c r="E37" i="4"/>
  <c r="F37" i="4"/>
  <c r="G37" i="4"/>
  <c r="H37" i="4"/>
  <c r="I37" i="4"/>
  <c r="J37" i="4"/>
  <c r="K37" i="4"/>
  <c r="L37" i="4"/>
  <c r="M37" i="4"/>
  <c r="N37" i="4"/>
  <c r="C38" i="4"/>
  <c r="D38" i="4"/>
  <c r="E38" i="4"/>
  <c r="F38" i="4"/>
  <c r="G38" i="4"/>
  <c r="H38" i="4"/>
  <c r="I38" i="4"/>
  <c r="J38" i="4"/>
  <c r="K38" i="4"/>
  <c r="L38" i="4"/>
  <c r="M38" i="4"/>
  <c r="N38" i="4"/>
  <c r="C39" i="4"/>
  <c r="D39" i="4"/>
  <c r="E39" i="4"/>
  <c r="F39" i="4"/>
  <c r="G39" i="4"/>
  <c r="H39" i="4"/>
  <c r="I39" i="4"/>
  <c r="J39" i="4"/>
  <c r="K39" i="4"/>
  <c r="L39" i="4"/>
  <c r="M39" i="4"/>
  <c r="N39" i="4"/>
  <c r="C40" i="4"/>
  <c r="D40" i="4"/>
  <c r="E40" i="4"/>
  <c r="F40" i="4"/>
  <c r="G40" i="4"/>
  <c r="H40" i="4"/>
  <c r="I40" i="4"/>
  <c r="J40" i="4"/>
  <c r="K40" i="4"/>
  <c r="L40" i="4"/>
  <c r="M40" i="4"/>
  <c r="N40" i="4"/>
  <c r="B39" i="4"/>
  <c r="B40" i="4" s="1"/>
  <c r="B38" i="4"/>
  <c r="B37" i="4"/>
  <c r="B36" i="4"/>
  <c r="B35" i="4"/>
  <c r="W42" i="14" l="1"/>
  <c r="O42" i="14"/>
  <c r="G42" i="14"/>
  <c r="AA41" i="14"/>
  <c r="AA42" i="14" s="1"/>
  <c r="Z41" i="14"/>
  <c r="Z42" i="14" s="1"/>
  <c r="Y41" i="14"/>
  <c r="Y42" i="14" s="1"/>
  <c r="X41" i="14"/>
  <c r="X42" i="14" s="1"/>
  <c r="W41" i="14"/>
  <c r="V41" i="14"/>
  <c r="V42" i="14" s="1"/>
  <c r="U41" i="14"/>
  <c r="U42" i="14" s="1"/>
  <c r="T41" i="14"/>
  <c r="T42" i="14" s="1"/>
  <c r="S41" i="14"/>
  <c r="S42" i="14" s="1"/>
  <c r="R41" i="14"/>
  <c r="R42" i="14" s="1"/>
  <c r="Q41" i="14"/>
  <c r="Q42" i="14" s="1"/>
  <c r="P41" i="14"/>
  <c r="P42" i="14" s="1"/>
  <c r="O41" i="14"/>
  <c r="N41" i="14"/>
  <c r="N42" i="14" s="1"/>
  <c r="M41" i="14"/>
  <c r="M42" i="14" s="1"/>
  <c r="L41" i="14"/>
  <c r="L42" i="14" s="1"/>
  <c r="K41" i="14"/>
  <c r="K42" i="14" s="1"/>
  <c r="J41" i="14"/>
  <c r="J42" i="14" s="1"/>
  <c r="I41" i="14"/>
  <c r="I42" i="14" s="1"/>
  <c r="H41" i="14"/>
  <c r="H42" i="14" s="1"/>
  <c r="G41" i="14"/>
  <c r="F41" i="14"/>
  <c r="F42" i="14" s="1"/>
  <c r="E41" i="14"/>
  <c r="E42" i="14" s="1"/>
  <c r="D41" i="14"/>
  <c r="D42" i="14" s="1"/>
  <c r="C41" i="14"/>
  <c r="C42" i="14" s="1"/>
  <c r="B41" i="14"/>
  <c r="AA40" i="14"/>
  <c r="Z40" i="14"/>
  <c r="Y40" i="14"/>
  <c r="X40" i="14"/>
  <c r="W40" i="14"/>
  <c r="V40" i="14"/>
  <c r="U40" i="14"/>
  <c r="T40" i="14"/>
  <c r="S40" i="14"/>
  <c r="R40" i="14"/>
  <c r="Q40" i="14"/>
  <c r="P40" i="14"/>
  <c r="O40" i="14"/>
  <c r="N40" i="14"/>
  <c r="M40" i="14"/>
  <c r="L40" i="14"/>
  <c r="K40" i="14"/>
  <c r="J40" i="14"/>
  <c r="I40" i="14"/>
  <c r="H40" i="14"/>
  <c r="G40" i="14"/>
  <c r="F40" i="14"/>
  <c r="E40" i="14"/>
  <c r="D40" i="14"/>
  <c r="C40" i="14"/>
  <c r="B40" i="14"/>
  <c r="AA39" i="14"/>
  <c r="Z39" i="14"/>
  <c r="Y39" i="14"/>
  <c r="X39" i="14"/>
  <c r="W39" i="14"/>
  <c r="V39" i="14"/>
  <c r="U39" i="14"/>
  <c r="T39" i="14"/>
  <c r="S39" i="14"/>
  <c r="R39" i="14"/>
  <c r="Q39" i="14"/>
  <c r="P39" i="14"/>
  <c r="O39" i="14"/>
  <c r="N39" i="14"/>
  <c r="M39" i="14"/>
  <c r="L39" i="14"/>
  <c r="K39" i="14"/>
  <c r="J39" i="14"/>
  <c r="I39" i="14"/>
  <c r="H39" i="14"/>
  <c r="G39" i="14"/>
  <c r="F39" i="14"/>
  <c r="E39" i="14"/>
  <c r="D39" i="14"/>
  <c r="C39" i="14"/>
  <c r="B39" i="14"/>
  <c r="AA38" i="14"/>
  <c r="Z38" i="14"/>
  <c r="Y38" i="14"/>
  <c r="X38" i="14"/>
  <c r="W38" i="14"/>
  <c r="V38" i="14"/>
  <c r="U38" i="14"/>
  <c r="T38" i="14"/>
  <c r="S38" i="14"/>
  <c r="R38" i="14"/>
  <c r="Q38" i="14"/>
  <c r="P38" i="14"/>
  <c r="O38" i="14"/>
  <c r="N38" i="14"/>
  <c r="M38" i="14"/>
  <c r="L38" i="14"/>
  <c r="K38" i="14"/>
  <c r="J38" i="14"/>
  <c r="I38" i="14"/>
  <c r="H38" i="14"/>
  <c r="G38" i="14"/>
  <c r="F38" i="14"/>
  <c r="E38" i="14"/>
  <c r="D38" i="14"/>
  <c r="C38" i="14"/>
  <c r="B38" i="14"/>
  <c r="AA37" i="14"/>
  <c r="Z37" i="14"/>
  <c r="Y37" i="14"/>
  <c r="X37" i="14"/>
  <c r="W37" i="14"/>
  <c r="V37" i="14"/>
  <c r="U37" i="14"/>
  <c r="T37" i="14"/>
  <c r="S37" i="14"/>
  <c r="R37" i="14"/>
  <c r="Q37" i="14"/>
  <c r="P37" i="14"/>
  <c r="O37" i="14"/>
  <c r="N37" i="14"/>
  <c r="M37" i="14"/>
  <c r="L37" i="14"/>
  <c r="K37" i="14"/>
  <c r="J37" i="14"/>
  <c r="I37" i="14"/>
  <c r="H37" i="14"/>
  <c r="G37" i="14"/>
  <c r="F37" i="14"/>
  <c r="E37" i="14"/>
  <c r="D37" i="14"/>
  <c r="C37" i="14"/>
  <c r="B37" i="14"/>
  <c r="AG259" i="2"/>
  <c r="E259" i="2"/>
  <c r="AG258" i="2"/>
  <c r="E258" i="2"/>
  <c r="AG257" i="2"/>
  <c r="E257" i="2"/>
  <c r="AG256" i="2"/>
  <c r="E256" i="2"/>
  <c r="AG255" i="2"/>
  <c r="E255" i="2"/>
  <c r="AG254" i="2"/>
  <c r="E254" i="2"/>
  <c r="AG253" i="2"/>
  <c r="E253" i="2"/>
  <c r="AG252" i="2"/>
  <c r="E252" i="2"/>
  <c r="AG251" i="2"/>
  <c r="E251" i="2"/>
  <c r="AG250" i="2"/>
  <c r="E250" i="2"/>
  <c r="AG249" i="2"/>
  <c r="E249" i="2"/>
  <c r="AG248" i="2"/>
  <c r="E248" i="2"/>
  <c r="AG247" i="2"/>
  <c r="E247" i="2"/>
  <c r="AG246" i="2"/>
  <c r="E246" i="2"/>
  <c r="AG245" i="2"/>
  <c r="E245" i="2"/>
  <c r="AG244" i="2"/>
  <c r="E244" i="2"/>
  <c r="AG243" i="2"/>
  <c r="E243" i="2"/>
  <c r="AG242" i="2"/>
  <c r="E242" i="2"/>
  <c r="AG241" i="2"/>
  <c r="E241" i="2"/>
  <c r="AG240" i="2"/>
  <c r="E240" i="2"/>
  <c r="AG239" i="2"/>
  <c r="E239" i="2"/>
  <c r="AG238" i="2"/>
  <c r="E238" i="2"/>
  <c r="AG237" i="2"/>
  <c r="E237" i="2"/>
  <c r="AG236" i="2"/>
  <c r="E236" i="2"/>
  <c r="AG235" i="2"/>
  <c r="E235" i="2"/>
  <c r="AG234" i="2"/>
  <c r="E234" i="2"/>
  <c r="AG233" i="2"/>
  <c r="E233" i="2"/>
  <c r="AG232" i="2"/>
  <c r="E232" i="2"/>
  <c r="AG231" i="2"/>
  <c r="E231" i="2"/>
  <c r="AG230" i="2"/>
  <c r="E230" i="2"/>
  <c r="AG229" i="2"/>
  <c r="E229" i="2"/>
  <c r="AG228" i="2"/>
  <c r="E228" i="2"/>
  <c r="AG227" i="2"/>
  <c r="E227" i="2"/>
  <c r="AG226" i="2"/>
  <c r="E226" i="2"/>
  <c r="AG225" i="2"/>
  <c r="E225" i="2"/>
  <c r="AG224" i="2"/>
  <c r="E224" i="2"/>
  <c r="AG223" i="2"/>
  <c r="E223" i="2"/>
  <c r="AG222" i="2"/>
  <c r="E222" i="2"/>
  <c r="AG221" i="2"/>
  <c r="E221" i="2"/>
  <c r="AG220" i="2"/>
  <c r="E220" i="2"/>
  <c r="AG219" i="2"/>
  <c r="E219" i="2"/>
  <c r="AG218" i="2"/>
  <c r="E218" i="2"/>
  <c r="AG217" i="2"/>
  <c r="E217" i="2"/>
  <c r="AG216" i="2"/>
  <c r="E216" i="2"/>
  <c r="AG215" i="2"/>
  <c r="E215" i="2"/>
  <c r="AG214" i="2"/>
  <c r="E214" i="2"/>
  <c r="AG213" i="2"/>
  <c r="E213" i="2"/>
  <c r="AG212" i="2"/>
  <c r="E212" i="2"/>
  <c r="AG211" i="2"/>
  <c r="E211" i="2"/>
  <c r="AG210" i="2"/>
  <c r="E210" i="2"/>
  <c r="AG209" i="2"/>
  <c r="E209" i="2"/>
  <c r="AG208" i="2"/>
  <c r="E208" i="2"/>
  <c r="AG207" i="2"/>
  <c r="E207" i="2"/>
  <c r="AG206" i="2"/>
  <c r="E206" i="2"/>
  <c r="AG205" i="2"/>
  <c r="E205" i="2"/>
  <c r="AG204" i="2"/>
  <c r="E204" i="2"/>
  <c r="AG203" i="2"/>
  <c r="E203" i="2"/>
  <c r="AG202" i="2"/>
  <c r="E202" i="2"/>
  <c r="AG201" i="2"/>
  <c r="E201" i="2"/>
  <c r="AG200" i="2"/>
  <c r="E200" i="2"/>
  <c r="AG199" i="2"/>
  <c r="E199" i="2"/>
  <c r="AG198" i="2"/>
  <c r="E198" i="2"/>
  <c r="AG197" i="2"/>
  <c r="E197" i="2"/>
  <c r="AG196" i="2"/>
  <c r="E196" i="2"/>
  <c r="AG195" i="2"/>
  <c r="E195" i="2"/>
  <c r="AG194" i="2"/>
  <c r="E194" i="2"/>
  <c r="AG193" i="2"/>
  <c r="E193" i="2"/>
  <c r="AG192" i="2"/>
  <c r="E192" i="2"/>
  <c r="AG191" i="2"/>
  <c r="E191" i="2"/>
  <c r="AG190" i="2"/>
  <c r="E190" i="2"/>
  <c r="AG189" i="2"/>
  <c r="E189" i="2"/>
  <c r="AG188" i="2"/>
  <c r="E188" i="2"/>
  <c r="AG187" i="2"/>
  <c r="E187" i="2"/>
  <c r="AG186" i="2"/>
  <c r="E186" i="2"/>
  <c r="AG185" i="2"/>
  <c r="E185" i="2"/>
  <c r="AG184" i="2"/>
  <c r="E184" i="2"/>
  <c r="AG183" i="2"/>
  <c r="E183" i="2"/>
  <c r="AG182" i="2"/>
  <c r="E182" i="2"/>
  <c r="AG181" i="2"/>
  <c r="E181" i="2"/>
  <c r="AG180" i="2"/>
  <c r="E180" i="2"/>
  <c r="AG179" i="2"/>
  <c r="E179" i="2"/>
  <c r="AG178" i="2"/>
  <c r="E178" i="2"/>
  <c r="AG177" i="2"/>
  <c r="E177" i="2"/>
  <c r="AG176" i="2"/>
  <c r="E176" i="2"/>
  <c r="AG175" i="2"/>
  <c r="E175" i="2"/>
  <c r="AG174" i="2"/>
  <c r="E174" i="2"/>
  <c r="AG173" i="2"/>
  <c r="E173" i="2"/>
  <c r="AG172" i="2"/>
  <c r="E172" i="2"/>
  <c r="AG171" i="2"/>
  <c r="E171" i="2"/>
  <c r="AG170" i="2"/>
  <c r="E170" i="2"/>
  <c r="AG169" i="2"/>
  <c r="E169" i="2"/>
  <c r="AG168" i="2"/>
  <c r="E168" i="2"/>
  <c r="AG167" i="2"/>
  <c r="E167" i="2"/>
  <c r="AG166" i="2"/>
  <c r="E166" i="2"/>
  <c r="AG165" i="2"/>
  <c r="E165" i="2"/>
  <c r="AG164" i="2"/>
  <c r="E164" i="2"/>
  <c r="AG163" i="2"/>
  <c r="E163" i="2"/>
  <c r="AG162" i="2"/>
  <c r="E162" i="2"/>
  <c r="AG161" i="2"/>
  <c r="E161" i="2"/>
  <c r="AG160" i="2"/>
  <c r="E160" i="2"/>
  <c r="AG159" i="2"/>
  <c r="E159" i="2"/>
  <c r="AG158" i="2"/>
  <c r="E158" i="2"/>
  <c r="AG157" i="2"/>
  <c r="E157" i="2"/>
  <c r="AG156" i="2"/>
  <c r="E156" i="2"/>
  <c r="AG155" i="2"/>
  <c r="E155" i="2"/>
  <c r="AG154" i="2"/>
  <c r="E154" i="2"/>
  <c r="AG153" i="2"/>
  <c r="E153" i="2"/>
  <c r="AG152" i="2"/>
  <c r="E152" i="2"/>
  <c r="AG151" i="2"/>
  <c r="E151" i="2"/>
  <c r="AG150" i="2"/>
  <c r="E150" i="2"/>
  <c r="AG149" i="2"/>
  <c r="E149" i="2"/>
  <c r="AG148" i="2"/>
  <c r="E148" i="2"/>
  <c r="AG147" i="2"/>
  <c r="E147" i="2"/>
  <c r="AG146" i="2"/>
  <c r="E146" i="2"/>
  <c r="AG145" i="2"/>
  <c r="E145" i="2"/>
  <c r="AG144" i="2"/>
  <c r="E144" i="2"/>
  <c r="AG143" i="2"/>
  <c r="E143" i="2"/>
  <c r="AG142" i="2"/>
  <c r="E142" i="2"/>
  <c r="AG141" i="2"/>
  <c r="E141" i="2"/>
  <c r="AG140" i="2"/>
  <c r="E140" i="2"/>
  <c r="AG139" i="2"/>
  <c r="E139" i="2"/>
  <c r="AG138" i="2"/>
  <c r="E138" i="2"/>
  <c r="AG137" i="2"/>
  <c r="E137" i="2"/>
  <c r="AG136" i="2"/>
  <c r="E136" i="2"/>
  <c r="AG135" i="2"/>
  <c r="E135" i="2"/>
  <c r="AG134" i="2"/>
  <c r="E134" i="2"/>
  <c r="AG133" i="2"/>
  <c r="E133" i="2"/>
  <c r="AG132" i="2"/>
  <c r="E132" i="2"/>
  <c r="AG131" i="2"/>
  <c r="E131" i="2"/>
  <c r="AG130" i="2"/>
  <c r="E130" i="2"/>
  <c r="AG129" i="2"/>
  <c r="E129" i="2"/>
  <c r="AG128" i="2"/>
  <c r="E128" i="2"/>
  <c r="AG127" i="2"/>
  <c r="E127" i="2"/>
  <c r="AG126" i="2"/>
  <c r="E126" i="2"/>
  <c r="AG125" i="2"/>
  <c r="E125" i="2"/>
  <c r="AG124" i="2"/>
  <c r="E124" i="2"/>
  <c r="AG123" i="2"/>
  <c r="E123" i="2"/>
  <c r="AG122" i="2"/>
  <c r="E122" i="2"/>
  <c r="AG121" i="2"/>
  <c r="E121" i="2"/>
  <c r="AG120" i="2"/>
  <c r="E120" i="2"/>
  <c r="AG119" i="2"/>
  <c r="E119" i="2"/>
  <c r="AG118" i="2"/>
  <c r="E118" i="2"/>
  <c r="AG117" i="2"/>
  <c r="E117" i="2"/>
  <c r="AG116" i="2"/>
  <c r="E116" i="2"/>
  <c r="AG115" i="2"/>
  <c r="E115" i="2"/>
  <c r="AG114" i="2"/>
  <c r="E114" i="2"/>
  <c r="AG113" i="2"/>
  <c r="E113" i="2"/>
  <c r="AG112" i="2"/>
  <c r="E112" i="2"/>
  <c r="AG111" i="2"/>
  <c r="E111" i="2"/>
  <c r="AG110" i="2"/>
  <c r="E110" i="2"/>
  <c r="AG109" i="2"/>
  <c r="E109" i="2"/>
  <c r="AG108" i="2"/>
  <c r="E108" i="2"/>
  <c r="AG107" i="2"/>
  <c r="E107" i="2"/>
  <c r="AG106" i="2"/>
  <c r="E106" i="2"/>
  <c r="AG105" i="2"/>
  <c r="E105" i="2"/>
  <c r="AG104" i="2"/>
  <c r="E104" i="2"/>
  <c r="AG103" i="2"/>
  <c r="E103" i="2"/>
  <c r="AG102" i="2"/>
  <c r="E102" i="2"/>
  <c r="AG101" i="2"/>
  <c r="E101" i="2"/>
  <c r="AG100" i="2"/>
  <c r="E100" i="2"/>
  <c r="AG99" i="2"/>
  <c r="E99" i="2"/>
  <c r="AG98" i="2"/>
  <c r="E98" i="2"/>
  <c r="AG97" i="2"/>
  <c r="E97" i="2"/>
  <c r="AG96" i="2"/>
  <c r="E96" i="2"/>
  <c r="AG95" i="2"/>
  <c r="E95" i="2"/>
  <c r="AG94" i="2"/>
  <c r="E94" i="2"/>
  <c r="AG93" i="2"/>
  <c r="E93" i="2"/>
  <c r="AG92" i="2"/>
  <c r="E92" i="2"/>
  <c r="AG91" i="2"/>
  <c r="E91" i="2"/>
  <c r="AG90" i="2"/>
  <c r="E90" i="2"/>
  <c r="AG89" i="2"/>
  <c r="E89" i="2"/>
  <c r="AG88" i="2"/>
  <c r="E88" i="2"/>
  <c r="AG87" i="2"/>
  <c r="E87" i="2"/>
  <c r="AG86" i="2"/>
  <c r="E86" i="2"/>
  <c r="AG85" i="2"/>
  <c r="E85" i="2"/>
  <c r="AG84" i="2"/>
  <c r="E84" i="2"/>
  <c r="AG83" i="2"/>
  <c r="E83" i="2"/>
  <c r="AG82" i="2"/>
  <c r="E82" i="2"/>
  <c r="AG81" i="2"/>
  <c r="E81" i="2"/>
  <c r="AG80" i="2"/>
  <c r="E80" i="2"/>
  <c r="AG79" i="2"/>
  <c r="E79" i="2"/>
  <c r="AG78" i="2"/>
  <c r="E78" i="2"/>
  <c r="AG77" i="2"/>
  <c r="E77" i="2"/>
  <c r="AG76" i="2"/>
  <c r="E76" i="2"/>
  <c r="AG75" i="2"/>
  <c r="E75" i="2"/>
  <c r="AG74" i="2"/>
  <c r="E74" i="2"/>
  <c r="AG73" i="2"/>
  <c r="E73" i="2"/>
  <c r="AG72" i="2"/>
  <c r="E72" i="2"/>
  <c r="AG71" i="2"/>
  <c r="E71" i="2"/>
  <c r="AG70" i="2"/>
  <c r="E70" i="2"/>
  <c r="AG69" i="2"/>
  <c r="E69" i="2"/>
  <c r="AG68" i="2"/>
  <c r="E68" i="2"/>
  <c r="AG67" i="2"/>
  <c r="E67" i="2"/>
  <c r="AG66" i="2"/>
  <c r="E66" i="2"/>
  <c r="AG65" i="2"/>
  <c r="E65" i="2"/>
  <c r="AG64" i="2"/>
  <c r="E64" i="2"/>
  <c r="AG63" i="2"/>
  <c r="E63" i="2"/>
  <c r="AG62" i="2"/>
  <c r="E62" i="2"/>
  <c r="AG61" i="2"/>
  <c r="E61" i="2"/>
  <c r="AG60" i="2"/>
  <c r="E60" i="2"/>
  <c r="AG59" i="2"/>
  <c r="E59" i="2"/>
  <c r="AG58" i="2"/>
  <c r="E58" i="2"/>
  <c r="AG57" i="2"/>
  <c r="E57" i="2"/>
  <c r="AG56" i="2"/>
  <c r="E56" i="2"/>
  <c r="AG55" i="2"/>
  <c r="E55" i="2"/>
  <c r="AG54" i="2"/>
  <c r="E54" i="2"/>
  <c r="AG53" i="2"/>
  <c r="E53" i="2"/>
  <c r="AG52" i="2"/>
  <c r="E52" i="2"/>
  <c r="AG51" i="2"/>
  <c r="E51" i="2"/>
  <c r="AG50" i="2"/>
  <c r="E50" i="2"/>
  <c r="AG49" i="2"/>
  <c r="E49" i="2"/>
  <c r="AG48" i="2"/>
  <c r="E48" i="2"/>
  <c r="AG47" i="2"/>
  <c r="E47" i="2"/>
  <c r="AG46" i="2"/>
  <c r="E46" i="2"/>
  <c r="AG45" i="2"/>
  <c r="E45" i="2"/>
  <c r="AG44" i="2"/>
  <c r="E44" i="2"/>
  <c r="AG43" i="2"/>
  <c r="E43" i="2"/>
  <c r="AG42" i="2"/>
  <c r="E42" i="2"/>
  <c r="AG41" i="2"/>
  <c r="E41" i="2"/>
  <c r="AG40" i="2"/>
  <c r="E40" i="2"/>
  <c r="AG39" i="2"/>
  <c r="E39" i="2"/>
  <c r="AG38" i="2"/>
  <c r="E38" i="2"/>
  <c r="AG37" i="2"/>
  <c r="E37" i="2"/>
  <c r="AG36" i="2"/>
  <c r="E36" i="2"/>
  <c r="AG35" i="2"/>
  <c r="E35" i="2"/>
  <c r="AG34" i="2"/>
  <c r="E34" i="2"/>
  <c r="AG33" i="2"/>
  <c r="E33" i="2"/>
  <c r="AG32" i="2"/>
  <c r="E32" i="2"/>
  <c r="AG31" i="2"/>
  <c r="E31" i="2"/>
  <c r="AG30" i="2"/>
  <c r="E30" i="2"/>
  <c r="AG29" i="2"/>
  <c r="E29" i="2"/>
  <c r="AG28" i="2"/>
  <c r="E28" i="2"/>
  <c r="AG27" i="2"/>
  <c r="E27" i="2"/>
  <c r="AG26" i="2"/>
  <c r="E26" i="2"/>
  <c r="AG25" i="2"/>
  <c r="E25" i="2"/>
  <c r="AG24" i="2"/>
  <c r="E24" i="2"/>
  <c r="AG23" i="2"/>
  <c r="E23" i="2"/>
  <c r="AG22" i="2"/>
  <c r="E22" i="2"/>
  <c r="AG21" i="2"/>
  <c r="E21" i="2"/>
  <c r="AG20" i="2"/>
  <c r="E20" i="2"/>
  <c r="AG19" i="2"/>
  <c r="E19" i="2"/>
  <c r="AG18" i="2"/>
  <c r="E18" i="2"/>
  <c r="AG17" i="2"/>
  <c r="E17" i="2"/>
  <c r="AG16" i="2"/>
  <c r="E16" i="2"/>
  <c r="AG15" i="2"/>
  <c r="E15" i="2"/>
  <c r="AG14" i="2"/>
  <c r="E14" i="2"/>
  <c r="AG13" i="2"/>
  <c r="E13" i="2"/>
  <c r="AG12" i="2"/>
  <c r="E12" i="2"/>
  <c r="AG11" i="2"/>
  <c r="E11" i="2"/>
  <c r="AG10" i="2"/>
  <c r="E10" i="2"/>
  <c r="AG9" i="2"/>
  <c r="E9" i="2"/>
  <c r="AG8" i="2"/>
  <c r="E8" i="2"/>
  <c r="AG7" i="2"/>
  <c r="E7" i="2"/>
  <c r="AG6" i="2"/>
  <c r="E6" i="2"/>
  <c r="AG5" i="2"/>
  <c r="E5" i="2"/>
  <c r="AG4" i="2"/>
  <c r="E4" i="2"/>
  <c r="AG3" i="2"/>
  <c r="E3" i="2"/>
  <c r="B42" i="14" l="1"/>
  <c r="C44" i="4"/>
  <c r="G45" i="4"/>
  <c r="E46" i="4"/>
  <c r="E47" i="4"/>
  <c r="C48" i="4"/>
  <c r="B44" i="4"/>
  <c r="G44" i="4"/>
  <c r="F48" i="4"/>
  <c r="D46" i="4"/>
  <c r="C45" i="4"/>
  <c r="F47" i="4"/>
  <c r="G48" i="4"/>
  <c r="D44" i="4"/>
  <c r="E45" i="4"/>
  <c r="F46" i="4"/>
  <c r="G47" i="4"/>
  <c r="H48" i="4"/>
  <c r="E44" i="4"/>
  <c r="F45" i="4"/>
  <c r="G46" i="4"/>
  <c r="H47" i="4"/>
  <c r="F44" i="4"/>
  <c r="B47" i="4"/>
  <c r="H44" i="4"/>
  <c r="B46" i="4"/>
  <c r="C47" i="4"/>
  <c r="D48" i="4"/>
  <c r="H46" i="4"/>
  <c r="H45" i="4"/>
  <c r="B45" i="4"/>
  <c r="C46" i="4"/>
  <c r="D47" i="4"/>
  <c r="E48" i="4"/>
  <c r="D45" i="4"/>
  <c r="B48" i="4"/>
  <c r="G49" i="4" l="1"/>
  <c r="F49" i="4"/>
  <c r="D49" i="4"/>
  <c r="E49" i="4"/>
  <c r="C49" i="4"/>
  <c r="B49" i="4"/>
  <c r="H49" i="4"/>
</calcChain>
</file>

<file path=xl/sharedStrings.xml><?xml version="1.0" encoding="utf-8"?>
<sst xmlns="http://schemas.openxmlformats.org/spreadsheetml/2006/main" count="913" uniqueCount="126">
  <si>
    <t>A/a</t>
  </si>
  <si>
    <t>Module</t>
  </si>
  <si>
    <t>Course - Module</t>
  </si>
  <si>
    <t>ΔΟΙΚΗΣΗ ΤΕΧΝΙΚΩΝ ΕΡΓΩΝ</t>
  </si>
  <si>
    <t>ΔΙΑΧΕΙΡΙΣΗ ΣΥΜΒΑΣΕΩΝ ΚΑΙ ΠΡΟΜΗΘΕΙΏΝ</t>
  </si>
  <si>
    <t>ΔΙΟΙΚΗΣΗ ΠΟΙΟΤΗΤΑΣ ΕΡΓΩΝ</t>
  </si>
  <si>
    <t>το πιο οργανωμένο μάθημα με πλήρη κατανόηση αντικειμένου με άμεση αντπόκριση σε απορίε, προβλήματα, διορθώσεις ιδιαίτερα στις εργασίες</t>
  </si>
  <si>
    <t>ΟΛΟΚΛΗΡΩΜΕΝΗ ΔΙΟΙΚΗΣΗ ΕΡΓΩΝ</t>
  </si>
  <si>
    <t>ΣΤΡΑΤΗΓΙΚΗ ΔΙΟΙΚΗΣΗΣ ΕΡΓΩΝ</t>
  </si>
  <si>
    <t>ΕΙΔΙΚΑ ΘΕΜΑΤΑ ΔΙΟΙΚΗΣΗΣ ΚΑΙ ΔΙΑΧΕΙΡΙΣΗΣ ΕΡΓΩΝ</t>
  </si>
  <si>
    <t>Oι στόχοι του μαθήματος ήταν σαφείς</t>
  </si>
  <si>
    <t>Τα εκπαιδευτικά βοηθήματα ήταν κατάλληλα αναφορικά με το αντικείμενο του μαθήματος</t>
  </si>
  <si>
    <t>Η προμήθεια των εκπαιδευτικών βοηθημάτων έγινε εύκολα</t>
  </si>
  <si>
    <t>Οι ασκήσεις πράξεις βοηθούν στην κατανόηση του θεωρητικού αντικειμένου του μαθήματος</t>
  </si>
  <si>
    <t>Η ύλη που διδάχθηκε ήταν καλά οργανωμένη και βοήθησε στην  καλύτερη κατανόηση του θέματος</t>
  </si>
  <si>
    <t>Το επιπλέον υλικό που υπα΄ρχει στην ιστοσελίδα του μαθήματος με βοήθησε</t>
  </si>
  <si>
    <t>Η βιβλιογραφία που υπάρχει στη βιβλιοθήκη του ΤΕΙ/Λ με βοήθησε</t>
  </si>
  <si>
    <t>Τα προαπαιτούμενα(αν υπάρχουν) του μαθήματος κρίνονται ως απαραίτητα</t>
  </si>
  <si>
    <t>Το επίπεδο συσκολίας του μαθήματος κρίνεται ως κατάλληλο για το εξάμηνο που διδάσκεται</t>
  </si>
  <si>
    <t>Τα κριτήρια αξιολόγησης του μαθήματος είναι αντικειμενικά και δίκαια</t>
  </si>
  <si>
    <t>Υπάρχουν υποδειγματικά θέματα αξιολόγησης στην ιστοσελίδα του μαθήματος</t>
  </si>
  <si>
    <t>Δόθηκε πρόοδος εξετάσεων ή άλλη ενδιάμεση αξιολόγησης στο μάθημα από τον διδάσκοντα</t>
  </si>
  <si>
    <t>Θέλω να υπάρχει πρόοδος εξετάσεων ή άλλη ενδιάμεση αξιολόγησης στο μάθημα από τον διδάσκοντα</t>
  </si>
  <si>
    <t>Στην αρχή του εξαμήνου δόθηκε αναλυτικό περίγραμμα διδασκαλίας με τους στόχους του μαθήματος</t>
  </si>
  <si>
    <t>Προετοιμάζει και οργανώνει καλά την παρουσίαση της ύλης στα μαθήματα</t>
  </si>
  <si>
    <t>Επιτυγχάνει να διεγείρει το ενδιαφέρον για το αντικέιμενο του μαθήματος</t>
  </si>
  <si>
    <t>Αναλύει και παρουσιάζει τις έννοιες με τρόπο απλό και ενδιαφέροντα χρησιμοποιώντας παραδείγματα</t>
  </si>
  <si>
    <t>Ενθαρρύνει τους σποδαστές να διατυπώνουν απορίες και ερωτήσεις για να αναπτύξουν την κρίση τους</t>
  </si>
  <si>
    <t xml:space="preserve">Ήταν συνεπής ο διδάσκων στις υποχρεώσεις του/της </t>
  </si>
  <si>
    <t xml:space="preserve">Ο διδάσκων είναι προσιτός/η </t>
  </si>
  <si>
    <t>Προμηθεύτικα τα διδακτικά εγχειρίδια έγκαιρα</t>
  </si>
  <si>
    <t>Παρακολουθώ τακτικά τις διαλέξειςς του μαθήματος</t>
  </si>
  <si>
    <t>Μελετώ συστηματικά την ύλη</t>
  </si>
  <si>
    <t>Χρησιμοποιώ το συμπληρωματικό υλικό που υπάρχει στο e-class του μαθήματος</t>
  </si>
  <si>
    <t>Χρησιμοποιώ συμπληρωματικό υλικό από τη βιβλιοθήκη του ΤΕΙ/Λ</t>
  </si>
  <si>
    <t>Αφιερώνω εβδομαδιαία για μελέτη του συγκεκριμένου μαθήματος
&lt;1 ώρες
1-2 ώρες
2-3 ώρες
3-4 ώρες
&gt;4 ώρες</t>
  </si>
  <si>
    <t xml:space="preserve"> Oι στόχοι του μαθήματος ήταν σαφείς</t>
  </si>
  <si>
    <t xml:space="preserve"> Τα εκπαιδευτικά βοηθήματα ήταν κατάλληλα αναφορικά με το αντικείμενο του μαθήματος</t>
  </si>
  <si>
    <t xml:space="preserve"> Η προμήθεια των εκπαιδευτικών βοηθημάτων έγινε εύκολα</t>
  </si>
  <si>
    <t xml:space="preserve"> Η ύλη που διδάχθηκε ήταν καλά οργανωμένη και βοήθησε στην  καλύτερη κατανόηση του θέματος</t>
  </si>
  <si>
    <t xml:space="preserve"> Οι ασκήσεις πράξεις βοηθούν στην κατανόηση του θεωρητικού αντικειμένου του μαθήματος</t>
  </si>
  <si>
    <t xml:space="preserve"> Το επιπλέον υλικό που υπα΄ρχει στην ιστοσελίδα του μαθήματος με βοήθησε</t>
  </si>
  <si>
    <t xml:space="preserve"> Η βιβλιογραφία που υπάρχει στη βιβλιοθήκη του ΤΕΙ/Λ με βοήθησε</t>
  </si>
  <si>
    <t xml:space="preserve"> Τα προαπαιτούμενα(αν υπάρχουν) του μαθήματος κρίνονται ως απαραίτητα</t>
  </si>
  <si>
    <t xml:space="preserve"> Το επίπεδο συσκολίας του μαθήματος κρίνεται ως κατάλληλο για το εξάμηνο που διδάσκεται</t>
  </si>
  <si>
    <t xml:space="preserve"> Τα κριτήρια αξιολόγησης του μαθήματος είναι αντικειμενικά και δίκαια</t>
  </si>
  <si>
    <t xml:space="preserve"> Υπάρχουν υποδειγματικά θέματα αξιολόγησης στην ιστοσελίδα του μαθήματος</t>
  </si>
  <si>
    <t xml:space="preserve"> Δόθηκε πρόοδος εξετάσεων ή άλλη ενδιάμεση αξιολόγησης στο μάθημα από τον διδάσκοντα</t>
  </si>
  <si>
    <t xml:space="preserve"> Θέλω να υπάρχει πρόοδος εξετάσεων ή άλλη ενδιάμεση αξιολόγησης στο μάθημα από τον διδάσκοντα</t>
  </si>
  <si>
    <t xml:space="preserve"> Στην αρχή του εξαμήνου δόθηκε αναλυτικό περίγραμμα διδασκαλίας με τους στόχους του μαθήματος</t>
  </si>
  <si>
    <t xml:space="preserve"> Προετοιμάζει και οργανώνει καλά την παρουσίαση της ύλης στα μαθήματα</t>
  </si>
  <si>
    <t xml:space="preserve"> Επιτυγχάνει να διεγείρει το ενδιαφέρον για το αντικέιμενο του μαθήματος</t>
  </si>
  <si>
    <t xml:space="preserve"> Αναλύει και παρουσιάζει τις έννοιες με τρόπο απλό και ενδιαφέροντα χρησιμοποιώντας παραδείγματα</t>
  </si>
  <si>
    <t xml:space="preserve"> Ενθαρρύνει τους σποδαστές να διατυπώνουν απορίες και ερωτήσεις για να αναπτύξουν την κρίση τους</t>
  </si>
  <si>
    <t xml:space="preserve"> Ήταν συνεπής ο διδάσκων στις υποχρεώσεις του/της </t>
  </si>
  <si>
    <t xml:space="preserve"> Ο διδάσκων είναι προσιτός/η </t>
  </si>
  <si>
    <t xml:space="preserve"> Προμηθεύτικα τα διδακτικά εγχειρίδια έγκαιρα</t>
  </si>
  <si>
    <t xml:space="preserve"> Παρακολουθώ τακτικά τις διαλέξειςς του μαθήματος</t>
  </si>
  <si>
    <t xml:space="preserve"> Μελετώ συστηματικά την ύλη</t>
  </si>
  <si>
    <t xml:space="preserve"> Χρησιμοποιώ το συμπληρωματικό υλικό που υπάρχει στο e-class του μαθήματος</t>
  </si>
  <si>
    <t xml:space="preserve"> Χρησιμοποιώ συμπληρωματικό υλικό από τη βιβλιοθήκη του ΤΕΙ/Λ</t>
  </si>
  <si>
    <t xml:space="preserve"> Αφιερώνω εβδομαδιαία για μελέτη του συγκεκριμένου μαθήματος</t>
  </si>
  <si>
    <t>Ο ΔΙΔΑΣΚΩΝ / ΟΥΣΑ</t>
  </si>
  <si>
    <t>ΤΟ ΜΑΘΗΜΑ</t>
  </si>
  <si>
    <t>Ερωτήσεις Αξιολόγησης</t>
  </si>
  <si>
    <t>O ΦΟΙΤΗΤΗΣ</t>
  </si>
  <si>
    <t>Υποδομές</t>
  </si>
  <si>
    <t>Το Μάθημα</t>
  </si>
  <si>
    <t>Ο Διδάσκων</t>
  </si>
  <si>
    <t>Ο Φοιτητής</t>
  </si>
  <si>
    <t>Διδάσκων</t>
  </si>
  <si>
    <t>Φοιτητής</t>
  </si>
  <si>
    <t>Μαθήματα</t>
  </si>
  <si>
    <t>Year</t>
  </si>
  <si>
    <t>2011-12</t>
  </si>
  <si>
    <t>Code</t>
  </si>
  <si>
    <t>ΔΙΟΙΚΗΣΗ ΑΝΘΡΩΠΙΝΩΝ ΠΟΡΩΝ ΚΑΙ ΕΠΙΚΟΙΝΩΝΙΑΣ</t>
  </si>
  <si>
    <t>ΠΟΣΟΤΙΚΕΣ ΜΕΘΟΔΟΙ ΣΤΗ ΔΙΟΙΚΗΣΗ ΕΡΓΩΝ</t>
  </si>
  <si>
    <t xml:space="preserve">ΔΙΟΙΚΗΣΗ ΚΑΙ ΔΙΑΧΕΙΡΙΣΗ ΕΡΓΩΝ </t>
  </si>
  <si>
    <t>ΠΛΗΡΟΦΟΡΙΑΚΑ ΣΥΣΤΗΜΑΤΑ ΔΙΟΙΚΗΣΗΣ ΚΑΙ ΔΙΑΧΕΙΡΙΣΗΣ ΕΡΓΩΝ</t>
  </si>
  <si>
    <t>ΧΡΗΜΑΤΟΟΙΚΟΝΟΜΙΚΗ ΔΙΟΙΚΗΣΗ ΚΑΙ ΚΟΣΤΟΛΟΓΗΣΗ ΕΡΓΩΝ</t>
  </si>
  <si>
    <t>ΜΕΘΟΔΟΛΟΓΙΕΣ ΚΑΙ ΤΕΧΝΙΚΕΣ ΕΡΕΥΝΑΣ</t>
  </si>
  <si>
    <t>2010-11</t>
  </si>
  <si>
    <t>ΔΙΑΧΕΙΡΙΣΗ ΠΡΟΓΡΑΜΜΑΤΩΝ ΚΑΙ ΧΑΡΤΟΦΥΛΑΚΙΩΝ ΕΡΓΩΝ</t>
  </si>
  <si>
    <t>Y102</t>
  </si>
  <si>
    <t>Y100</t>
  </si>
  <si>
    <t>Y103</t>
  </si>
  <si>
    <t>Y104</t>
  </si>
  <si>
    <t>Y101</t>
  </si>
  <si>
    <t>Y207</t>
  </si>
  <si>
    <t>Ε208</t>
  </si>
  <si>
    <t>Ε212</t>
  </si>
  <si>
    <t>Ε210</t>
  </si>
  <si>
    <t>Y206</t>
  </si>
  <si>
    <t>Y205</t>
  </si>
  <si>
    <t>Ε211</t>
  </si>
  <si>
    <t>Ε213</t>
  </si>
  <si>
    <t>Y206-ΟΛΟΚΛΗΡΩΜΕΝΗ ΔΙΟΙΚΗΣΗ ΕΡΓΩΝ</t>
  </si>
  <si>
    <t xml:space="preserve">ΌΛΑ ΤΑ ΤΑ ΜΑΘΗΜΑΤΑ </t>
  </si>
  <si>
    <t>Ωρες Μελέτης (σε κλίμακα)</t>
  </si>
  <si>
    <t>Ωρες Μελέτης (σε ώρες)</t>
  </si>
  <si>
    <t>Μέσος όρος</t>
  </si>
  <si>
    <t>Διάμεσος</t>
  </si>
  <si>
    <t>Ελάχιστο</t>
  </si>
  <si>
    <t>Μέγιστο</t>
  </si>
  <si>
    <t>Καταλληλότητα χώρων</t>
  </si>
  <si>
    <t xml:space="preserve"> Καταλληλότητα χώρων</t>
  </si>
  <si>
    <t>Ωρες</t>
  </si>
  <si>
    <t>Συγκεντρωτική βαθμολογία ανά ενότητα</t>
  </si>
  <si>
    <t>Κατανομή Μ.Ο. Βαθμολογιών Μαθημάτων</t>
  </si>
  <si>
    <t>Τυπ. Αποκλ.</t>
  </si>
  <si>
    <t>Τετ/μόριο 25%</t>
  </si>
  <si>
    <t>Τετ/μόριο 75%</t>
  </si>
  <si>
    <t>ΑΑ</t>
  </si>
  <si>
    <t>ΒΒ</t>
  </si>
  <si>
    <t>ΓΓ</t>
  </si>
  <si>
    <t>ΔΔ</t>
  </si>
  <si>
    <t>ΕΕ</t>
  </si>
  <si>
    <t>ΖΖ</t>
  </si>
  <si>
    <t>ΗΗ</t>
  </si>
  <si>
    <t>ΘΘ</t>
  </si>
  <si>
    <t>ΙΙ</t>
  </si>
  <si>
    <t>ΚΚ</t>
  </si>
  <si>
    <t>ΛΛ</t>
  </si>
  <si>
    <t>ΜΜ</t>
  </si>
  <si>
    <t>Ακαδημαικό Έτος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</si>
</sst>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161"/>
    </font>
    <font>
      <sz val="8"/>
      <name val="Times New Roman"/>
      <family val="1"/>
      <charset val="161"/>
    </font>
    <font>
      <sz val="10"/>
      <name val="Arial"/>
      <family val="2"/>
      <charset val="161"/>
    </font>
    <font>
      <b/>
      <sz val="8"/>
      <name val="Arial"/>
      <family val="2"/>
      <charset val="161"/>
    </font>
    <font>
      <sz val="10"/>
      <color indexed="62"/>
      <name val="Arial"/>
      <family val="2"/>
      <charset val="161"/>
    </font>
    <font>
      <sz val="10"/>
      <color indexed="28"/>
      <name val="Arial"/>
      <family val="2"/>
      <charset val="161"/>
    </font>
    <font>
      <sz val="10"/>
      <color theme="4" tint="-0.249977111117893"/>
      <name val="Arial"/>
      <family val="2"/>
      <charset val="161"/>
    </font>
    <font>
      <sz val="10"/>
      <color theme="7" tint="-0.499984740745262"/>
      <name val="Arial"/>
      <family val="2"/>
      <charset val="161"/>
    </font>
    <font>
      <sz val="8"/>
      <name val="Arial"/>
      <family val="2"/>
      <charset val="161"/>
    </font>
    <font>
      <b/>
      <sz val="10"/>
      <name val="Arial"/>
      <family val="2"/>
      <charset val="161"/>
    </font>
    <font>
      <b/>
      <sz val="12"/>
      <name val="Cambria"/>
      <family val="1"/>
      <charset val="161"/>
      <scheme val="major"/>
    </font>
    <font>
      <sz val="12"/>
      <name val="Calibri"/>
      <family val="2"/>
      <charset val="161"/>
      <scheme val="minor"/>
    </font>
    <font>
      <b/>
      <sz val="12"/>
      <name val="Arial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82">
    <xf numFmtId="0" fontId="0" fillId="0" borderId="0" xfId="0"/>
    <xf numFmtId="0" fontId="1" fillId="0" borderId="0" xfId="0" applyFont="1" applyAlignment="1">
      <alignment horizontal="center" vertical="center" textRotation="90" wrapText="1"/>
    </xf>
    <xf numFmtId="0" fontId="6" fillId="0" borderId="0" xfId="0" applyFont="1"/>
    <xf numFmtId="0" fontId="7" fillId="0" borderId="0" xfId="0" applyFont="1"/>
    <xf numFmtId="2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2" fontId="0" fillId="0" borderId="3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2" fontId="0" fillId="0" borderId="6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2" fontId="0" fillId="0" borderId="8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0" fontId="1" fillId="2" borderId="0" xfId="0" applyFont="1" applyFill="1" applyAlignment="1">
      <alignment horizontal="center" vertical="center" textRotation="90" wrapText="1"/>
    </xf>
    <xf numFmtId="0" fontId="0" fillId="2" borderId="0" xfId="0" applyFill="1" applyAlignment="1">
      <alignment horizontal="center"/>
    </xf>
    <xf numFmtId="0" fontId="1" fillId="3" borderId="0" xfId="0" applyFont="1" applyFill="1" applyAlignment="1">
      <alignment horizontal="center" vertical="center" textRotation="90" wrapText="1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1" fillId="4" borderId="0" xfId="0" applyFont="1" applyFill="1" applyAlignment="1">
      <alignment horizontal="center" vertical="center" textRotation="90" wrapText="1"/>
    </xf>
    <xf numFmtId="0" fontId="2" fillId="0" borderId="0" xfId="0" applyFont="1"/>
    <xf numFmtId="0" fontId="4" fillId="0" borderId="0" xfId="1" applyFont="1"/>
    <xf numFmtId="0" fontId="5" fillId="0" borderId="0" xfId="1" applyFont="1"/>
    <xf numFmtId="0" fontId="0" fillId="0" borderId="3" xfId="0" pivotButton="1" applyBorder="1"/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2" fontId="0" fillId="0" borderId="12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0" fillId="0" borderId="3" xfId="0" applyBorder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textRotation="90" wrapText="1"/>
    </xf>
    <xf numFmtId="2" fontId="8" fillId="0" borderId="3" xfId="0" pivotButton="1" applyNumberFormat="1" applyFont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pivotButton="1" applyBorder="1" applyAlignment="1">
      <alignment vertical="center" wrapText="1"/>
    </xf>
    <xf numFmtId="0" fontId="9" fillId="0" borderId="3" xfId="0" pivotButton="1" applyFont="1" applyBorder="1"/>
    <xf numFmtId="2" fontId="2" fillId="0" borderId="3" xfId="0" pivotButton="1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2" fillId="0" borderId="0" xfId="1"/>
    <xf numFmtId="0" fontId="2" fillId="0" borderId="0" xfId="1"/>
    <xf numFmtId="9" fontId="0" fillId="0" borderId="6" xfId="0" applyNumberFormat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9" fontId="0" fillId="0" borderId="7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/>
    </xf>
    <xf numFmtId="0" fontId="10" fillId="3" borderId="15" xfId="0" applyFont="1" applyFill="1" applyBorder="1" applyAlignment="1">
      <alignment vertical="center" wrapText="1"/>
    </xf>
    <xf numFmtId="2" fontId="0" fillId="3" borderId="16" xfId="0" applyNumberFormat="1" applyFill="1" applyBorder="1" applyAlignment="1">
      <alignment horizontal="center"/>
    </xf>
    <xf numFmtId="2" fontId="0" fillId="3" borderId="17" xfId="0" applyNumberFormat="1" applyFill="1" applyBorder="1" applyAlignment="1">
      <alignment horizontal="center"/>
    </xf>
    <xf numFmtId="0" fontId="10" fillId="3" borderId="18" xfId="0" applyFont="1" applyFill="1" applyBorder="1" applyAlignment="1">
      <alignment vertical="center" wrapText="1"/>
    </xf>
    <xf numFmtId="2" fontId="2" fillId="3" borderId="0" xfId="0" applyNumberFormat="1" applyFont="1" applyFill="1" applyBorder="1" applyAlignment="1">
      <alignment horizontal="center"/>
    </xf>
    <xf numFmtId="2" fontId="2" fillId="3" borderId="19" xfId="0" applyNumberFormat="1" applyFont="1" applyFill="1" applyBorder="1" applyAlignment="1">
      <alignment horizontal="center"/>
    </xf>
    <xf numFmtId="0" fontId="11" fillId="3" borderId="18" xfId="0" applyFont="1" applyFill="1" applyBorder="1" applyAlignment="1">
      <alignment vertical="center" wrapText="1"/>
    </xf>
    <xf numFmtId="0" fontId="11" fillId="3" borderId="20" xfId="0" applyFont="1" applyFill="1" applyBorder="1" applyAlignment="1">
      <alignment vertical="center" wrapText="1"/>
    </xf>
    <xf numFmtId="2" fontId="2" fillId="3" borderId="21" xfId="0" applyNumberFormat="1" applyFont="1" applyFill="1" applyBorder="1" applyAlignment="1">
      <alignment horizontal="center"/>
    </xf>
    <xf numFmtId="2" fontId="2" fillId="3" borderId="22" xfId="0" applyNumberFormat="1" applyFont="1" applyFill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12" fillId="0" borderId="11" xfId="0" pivotButton="1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2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2" fillId="6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</cellXfs>
  <cellStyles count="2">
    <cellStyle name="Normal 2" xfId="1"/>
    <cellStyle name="Κανονικό" xfId="0" builtinId="0"/>
  </cellStyles>
  <dxfs count="101"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wrapText="1" readingOrder="0"/>
    </dxf>
    <dxf>
      <font>
        <b/>
      </font>
    </dxf>
    <dxf>
      <alignment horizontal="left" readingOrder="0"/>
    </dxf>
    <dxf>
      <alignment vertical="top" readingOrder="0"/>
    </dxf>
    <dxf>
      <alignment wrapText="0" readingOrder="0"/>
    </dxf>
    <dxf>
      <alignment horizontal="center" readingOrder="0"/>
    </dxf>
    <dxf>
      <alignment vertic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sz val="8"/>
      </font>
    </dxf>
    <dxf>
      <font>
        <sz val="8"/>
      </font>
    </dxf>
    <dxf>
      <font>
        <sz val="8"/>
      </font>
    </dxf>
    <dxf>
      <alignment wrapText="1" readingOrder="0"/>
    </dxf>
    <dxf>
      <alignment wrapText="1" readingOrder="0"/>
    </dxf>
    <dxf>
      <alignment wrapText="1" readingOrder="0"/>
    </dxf>
    <dxf>
      <font>
        <sz val="8"/>
      </font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font>
        <sz val="9"/>
      </font>
    </dxf>
    <dxf>
      <alignment vertical="center" readingOrder="0"/>
    </dxf>
    <dxf>
      <font>
        <sz val="8"/>
      </font>
      <alignment horizontal="center" wrapText="1" readingOrder="0"/>
    </dxf>
    <dxf>
      <alignment horizontal="center" readingOrder="0"/>
    </dxf>
    <dxf>
      <alignment horizontal="center" readingOrder="0"/>
    </dxf>
    <dxf>
      <alignment textRotation="0" readingOrder="0"/>
    </dxf>
    <dxf>
      <alignment textRotation="0" readingOrder="0"/>
    </dxf>
    <dxf>
      <numFmt numFmtId="2" formatCode="0.00"/>
    </dxf>
    <dxf>
      <alignment textRotation="0" readingOrder="0"/>
    </dxf>
    <dxf>
      <alignment horizontal="center" readingOrder="0"/>
    </dxf>
    <dxf>
      <alignment horizontal="center" readingOrder="0"/>
    </dxf>
    <dxf>
      <font>
        <sz val="9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</dxf>
    <dxf>
      <numFmt numFmtId="2" formatCode="0.00"/>
    </dxf>
    <dxf>
      <numFmt numFmtId="2" formatCode="0.00"/>
    </dxf>
    <dxf>
      <alignment wrapText="1" readingOrder="0"/>
    </dxf>
    <dxf>
      <alignment textRotation="90" readingOrder="0"/>
    </dxf>
    <dxf>
      <font>
        <b/>
      </font>
    </dxf>
    <dxf>
      <alignment vertical="center" readingOrder="0"/>
    </dxf>
    <dxf>
      <font>
        <sz val="12"/>
      </font>
    </dxf>
    <dxf>
      <font>
        <sz val="12"/>
      </font>
    </dxf>
    <dxf>
      <font>
        <b/>
      </font>
    </dxf>
    <dxf>
      <alignment vertical="center" readingOrder="0"/>
    </dxf>
    <dxf>
      <font>
        <b/>
      </font>
    </dxf>
    <dxf>
      <numFmt numFmtId="13" formatCode="0%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sz val="10"/>
      </font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sz val="8"/>
      </font>
    </dxf>
    <dxf>
      <font>
        <sz val="8"/>
      </font>
    </dxf>
    <dxf>
      <font>
        <sz val="8"/>
      </font>
    </dxf>
    <dxf>
      <alignment wrapText="1" readingOrder="0"/>
    </dxf>
    <dxf>
      <alignment wrapText="1" readingOrder="0"/>
    </dxf>
    <dxf>
      <alignment wrapText="1" readingOrder="0"/>
    </dxf>
    <dxf>
      <font>
        <sz val="8"/>
      </font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font>
        <sz val="9"/>
      </font>
    </dxf>
    <dxf>
      <alignment vertical="center" readingOrder="0"/>
    </dxf>
    <dxf>
      <alignment vertical="center" readingOrder="0"/>
    </dxf>
    <dxf>
      <font>
        <sz val="8"/>
      </font>
      <alignment horizontal="center" wrapText="1" readingOrder="0"/>
    </dxf>
    <dxf>
      <alignment horizontal="center" readingOrder="0"/>
    </dxf>
    <dxf>
      <alignment horizontal="center" readingOrder="0"/>
    </dxf>
    <dxf>
      <alignment textRotation="0" readingOrder="0"/>
    </dxf>
    <dxf>
      <alignment textRotation="0" readingOrder="0"/>
    </dxf>
    <dxf>
      <numFmt numFmtId="2" formatCode="0.00"/>
    </dxf>
    <dxf>
      <alignment textRotation="0" readingOrder="0"/>
    </dxf>
    <dxf>
      <alignment horizontal="center" readingOrder="0"/>
    </dxf>
    <dxf>
      <alignment horizontal="center" readingOrder="0"/>
    </dxf>
    <dxf>
      <font>
        <sz val="9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</dxf>
    <dxf>
      <numFmt numFmtId="2" formatCode="0.00"/>
    </dxf>
    <dxf>
      <numFmt numFmtId="2" formatCode="0.00"/>
    </dxf>
    <dxf>
      <alignment wrapText="1" readingOrder="0"/>
    </dxf>
    <dxf>
      <alignment textRotation="9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400"/>
          </a:pPr>
          <a:endParaRPr lang="el-GR"/>
        </a:p>
      </c:txPr>
    </c:title>
    <c:autoTitleDeleted val="0"/>
    <c:plotArea>
      <c:layout>
        <c:manualLayout>
          <c:layoutTarget val="inner"/>
          <c:xMode val="edge"/>
          <c:yMode val="edge"/>
          <c:x val="0.3028035260515386"/>
          <c:y val="6.8758235292083303E-2"/>
          <c:w val="0.65378313002774247"/>
          <c:h val="0.862266638933669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'ALL MODULES'!$A$36</c:f>
              <c:strCache>
                <c:ptCount val="1"/>
                <c:pt idx="0">
                  <c:v>Το Μάθημα</c:v>
                </c:pt>
              </c:strCache>
            </c:strRef>
          </c:tx>
          <c:invertIfNegative val="0"/>
          <c:cat>
            <c:strRef>
              <c:f>'ALL MODULES'!$B$5:$N$5</c:f>
              <c:strCache>
                <c:ptCount val="13"/>
                <c:pt idx="0">
                  <c:v>ΑΑ</c:v>
                </c:pt>
                <c:pt idx="1">
                  <c:v>ΒΒ</c:v>
                </c:pt>
                <c:pt idx="2">
                  <c:v>ΓΓ</c:v>
                </c:pt>
                <c:pt idx="3">
                  <c:v>ΔΔ</c:v>
                </c:pt>
                <c:pt idx="4">
                  <c:v>ΕΕ</c:v>
                </c:pt>
                <c:pt idx="5">
                  <c:v>ΖΖ</c:v>
                </c:pt>
                <c:pt idx="6">
                  <c:v>ΗΗ</c:v>
                </c:pt>
                <c:pt idx="7">
                  <c:v>ΘΘ</c:v>
                </c:pt>
                <c:pt idx="8">
                  <c:v>ΙΙ</c:v>
                </c:pt>
                <c:pt idx="9">
                  <c:v>ΚΚ</c:v>
                </c:pt>
                <c:pt idx="10">
                  <c:v>ΛΛ</c:v>
                </c:pt>
                <c:pt idx="11">
                  <c:v>ΜΜ</c:v>
                </c:pt>
                <c:pt idx="12">
                  <c:v>ΌΛΑ ΤΑ ΤΑ ΜΑΘΗΜΑΤΑ </c:v>
                </c:pt>
              </c:strCache>
            </c:strRef>
          </c:cat>
          <c:val>
            <c:numRef>
              <c:f>'ALL MODULES'!$B$36:$N$36</c:f>
              <c:numCache>
                <c:formatCode>0.00</c:formatCode>
                <c:ptCount val="13"/>
                <c:pt idx="0">
                  <c:v>3.6894736842105269</c:v>
                </c:pt>
                <c:pt idx="1">
                  <c:v>3.5777777777777771</c:v>
                </c:pt>
                <c:pt idx="2">
                  <c:v>3.8736842105263158</c:v>
                </c:pt>
                <c:pt idx="3">
                  <c:v>4.2222222222222223</c:v>
                </c:pt>
                <c:pt idx="4">
                  <c:v>3.8281045751633984</c:v>
                </c:pt>
                <c:pt idx="5">
                  <c:v>3.9411764705882355</c:v>
                </c:pt>
                <c:pt idx="6">
                  <c:v>3.871428571428571</c:v>
                </c:pt>
                <c:pt idx="7">
                  <c:v>3.4199999999999995</c:v>
                </c:pt>
                <c:pt idx="8">
                  <c:v>4.1222222222222218</c:v>
                </c:pt>
                <c:pt idx="9">
                  <c:v>3.9642857142857144</c:v>
                </c:pt>
                <c:pt idx="10">
                  <c:v>3.9750000000000001</c:v>
                </c:pt>
                <c:pt idx="11">
                  <c:v>4.0727272727272723</c:v>
                </c:pt>
                <c:pt idx="12">
                  <c:v>3.871832512315271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339776"/>
        <c:axId val="96824128"/>
      </c:barChart>
      <c:catAx>
        <c:axId val="99339776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l-GR"/>
          </a:p>
        </c:txPr>
        <c:crossAx val="96824128"/>
        <c:crosses val="autoZero"/>
        <c:auto val="1"/>
        <c:lblAlgn val="ctr"/>
        <c:lblOffset val="100"/>
        <c:noMultiLvlLbl val="0"/>
      </c:catAx>
      <c:valAx>
        <c:axId val="96824128"/>
        <c:scaling>
          <c:orientation val="minMax"/>
          <c:max val="5"/>
          <c:min val="1"/>
        </c:scaling>
        <c:delete val="0"/>
        <c:axPos val="b"/>
        <c:majorGridlines/>
        <c:numFmt formatCode="0.00" sourceLinked="1"/>
        <c:majorTickMark val="out"/>
        <c:minorTickMark val="none"/>
        <c:tickLblPos val="nextTo"/>
        <c:crossAx val="99339776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/>
              <a:t>Συγκρίση</a:t>
            </a:r>
            <a:r>
              <a:rPr lang="el-GR" baseline="0"/>
              <a:t> Αποτελεσμάτων Αξιολόγησης</a:t>
            </a:r>
            <a:endParaRPr lang="el-GR"/>
          </a:p>
        </c:rich>
      </c:tx>
      <c:layout>
        <c:manualLayout>
          <c:xMode val="edge"/>
          <c:yMode val="edge"/>
          <c:x val="0.40759279967896195"/>
          <c:y val="2.276423201412816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0186898215295301"/>
          <c:y val="1.8562202704540395E-2"/>
          <c:w val="0.75471768972266196"/>
          <c:h val="0.65520786655356078"/>
        </c:manualLayout>
      </c:layout>
      <c:lineChart>
        <c:grouping val="standard"/>
        <c:varyColors val="0"/>
        <c:ser>
          <c:idx val="0"/>
          <c:order val="0"/>
          <c:tx>
            <c:strRef>
              <c:f>'ALL MODULES'!$A$35</c:f>
              <c:strCache>
                <c:ptCount val="1"/>
                <c:pt idx="0">
                  <c:v>Υποδομές</c:v>
                </c:pt>
              </c:strCache>
            </c:strRef>
          </c:tx>
          <c:cat>
            <c:strRef>
              <c:f>'ALL MODULES'!$B$5:$N$5</c:f>
              <c:strCache>
                <c:ptCount val="13"/>
                <c:pt idx="0">
                  <c:v>ΑΑ</c:v>
                </c:pt>
                <c:pt idx="1">
                  <c:v>ΒΒ</c:v>
                </c:pt>
                <c:pt idx="2">
                  <c:v>ΓΓ</c:v>
                </c:pt>
                <c:pt idx="3">
                  <c:v>ΔΔ</c:v>
                </c:pt>
                <c:pt idx="4">
                  <c:v>ΕΕ</c:v>
                </c:pt>
                <c:pt idx="5">
                  <c:v>ΖΖ</c:v>
                </c:pt>
                <c:pt idx="6">
                  <c:v>ΗΗ</c:v>
                </c:pt>
                <c:pt idx="7">
                  <c:v>ΘΘ</c:v>
                </c:pt>
                <c:pt idx="8">
                  <c:v>ΙΙ</c:v>
                </c:pt>
                <c:pt idx="9">
                  <c:v>ΚΚ</c:v>
                </c:pt>
                <c:pt idx="10">
                  <c:v>ΛΛ</c:v>
                </c:pt>
                <c:pt idx="11">
                  <c:v>ΜΜ</c:v>
                </c:pt>
                <c:pt idx="12">
                  <c:v>ΌΛΑ ΤΑ ΤΑ ΜΑΘΗΜΑΤΑ </c:v>
                </c:pt>
              </c:strCache>
            </c:strRef>
          </c:cat>
          <c:val>
            <c:numRef>
              <c:f>'ALL MODULES'!$B$35:$N$35</c:f>
              <c:numCache>
                <c:formatCode>0.00</c:formatCode>
                <c:ptCount val="13"/>
                <c:pt idx="0">
                  <c:v>4.4736842105263159</c:v>
                </c:pt>
                <c:pt idx="1">
                  <c:v>4.333333333333333</c:v>
                </c:pt>
                <c:pt idx="2">
                  <c:v>4.5263157894736841</c:v>
                </c:pt>
                <c:pt idx="3">
                  <c:v>4.5555555555555554</c:v>
                </c:pt>
                <c:pt idx="4">
                  <c:v>4.333333333333333</c:v>
                </c:pt>
                <c:pt idx="5">
                  <c:v>4.3529411764705879</c:v>
                </c:pt>
                <c:pt idx="6">
                  <c:v>4.1428571428571432</c:v>
                </c:pt>
                <c:pt idx="7">
                  <c:v>4.7</c:v>
                </c:pt>
                <c:pt idx="8">
                  <c:v>4.666666666666667</c:v>
                </c:pt>
                <c:pt idx="9">
                  <c:v>4</c:v>
                </c:pt>
                <c:pt idx="10">
                  <c:v>4.375</c:v>
                </c:pt>
                <c:pt idx="11">
                  <c:v>4.7272727272727275</c:v>
                </c:pt>
                <c:pt idx="12">
                  <c:v>4.4171428571428573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'ALL MODULES'!$A$36</c:f>
              <c:strCache>
                <c:ptCount val="1"/>
                <c:pt idx="0">
                  <c:v>Το Μάθημα</c:v>
                </c:pt>
              </c:strCache>
            </c:strRef>
          </c:tx>
          <c:cat>
            <c:strRef>
              <c:f>'ALL MODULES'!$B$5:$N$5</c:f>
              <c:strCache>
                <c:ptCount val="13"/>
                <c:pt idx="0">
                  <c:v>ΑΑ</c:v>
                </c:pt>
                <c:pt idx="1">
                  <c:v>ΒΒ</c:v>
                </c:pt>
                <c:pt idx="2">
                  <c:v>ΓΓ</c:v>
                </c:pt>
                <c:pt idx="3">
                  <c:v>ΔΔ</c:v>
                </c:pt>
                <c:pt idx="4">
                  <c:v>ΕΕ</c:v>
                </c:pt>
                <c:pt idx="5">
                  <c:v>ΖΖ</c:v>
                </c:pt>
                <c:pt idx="6">
                  <c:v>ΗΗ</c:v>
                </c:pt>
                <c:pt idx="7">
                  <c:v>ΘΘ</c:v>
                </c:pt>
                <c:pt idx="8">
                  <c:v>ΙΙ</c:v>
                </c:pt>
                <c:pt idx="9">
                  <c:v>ΚΚ</c:v>
                </c:pt>
                <c:pt idx="10">
                  <c:v>ΛΛ</c:v>
                </c:pt>
                <c:pt idx="11">
                  <c:v>ΜΜ</c:v>
                </c:pt>
                <c:pt idx="12">
                  <c:v>ΌΛΑ ΤΑ ΤΑ ΜΑΘΗΜΑΤΑ </c:v>
                </c:pt>
              </c:strCache>
            </c:strRef>
          </c:cat>
          <c:val>
            <c:numRef>
              <c:f>'ALL MODULES'!$B$36:$N$36</c:f>
              <c:numCache>
                <c:formatCode>0.00</c:formatCode>
                <c:ptCount val="13"/>
                <c:pt idx="0">
                  <c:v>3.6894736842105269</c:v>
                </c:pt>
                <c:pt idx="1">
                  <c:v>3.5777777777777771</c:v>
                </c:pt>
                <c:pt idx="2">
                  <c:v>3.8736842105263158</c:v>
                </c:pt>
                <c:pt idx="3">
                  <c:v>4.2222222222222223</c:v>
                </c:pt>
                <c:pt idx="4">
                  <c:v>3.8281045751633984</c:v>
                </c:pt>
                <c:pt idx="5">
                  <c:v>3.9411764705882355</c:v>
                </c:pt>
                <c:pt idx="6">
                  <c:v>3.871428571428571</c:v>
                </c:pt>
                <c:pt idx="7">
                  <c:v>3.4199999999999995</c:v>
                </c:pt>
                <c:pt idx="8">
                  <c:v>4.1222222222222218</c:v>
                </c:pt>
                <c:pt idx="9">
                  <c:v>3.9642857142857144</c:v>
                </c:pt>
                <c:pt idx="10">
                  <c:v>3.9750000000000001</c:v>
                </c:pt>
                <c:pt idx="11">
                  <c:v>4.0727272727272723</c:v>
                </c:pt>
                <c:pt idx="12">
                  <c:v>3.871832512315271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'ALL MODULES'!$A$37</c:f>
              <c:strCache>
                <c:ptCount val="1"/>
                <c:pt idx="0">
                  <c:v>Ο Διδάσκων</c:v>
                </c:pt>
              </c:strCache>
            </c:strRef>
          </c:tx>
          <c:cat>
            <c:strRef>
              <c:f>'ALL MODULES'!$B$5:$N$5</c:f>
              <c:strCache>
                <c:ptCount val="13"/>
                <c:pt idx="0">
                  <c:v>ΑΑ</c:v>
                </c:pt>
                <c:pt idx="1">
                  <c:v>ΒΒ</c:v>
                </c:pt>
                <c:pt idx="2">
                  <c:v>ΓΓ</c:v>
                </c:pt>
                <c:pt idx="3">
                  <c:v>ΔΔ</c:v>
                </c:pt>
                <c:pt idx="4">
                  <c:v>ΕΕ</c:v>
                </c:pt>
                <c:pt idx="5">
                  <c:v>ΖΖ</c:v>
                </c:pt>
                <c:pt idx="6">
                  <c:v>ΗΗ</c:v>
                </c:pt>
                <c:pt idx="7">
                  <c:v>ΘΘ</c:v>
                </c:pt>
                <c:pt idx="8">
                  <c:v>ΙΙ</c:v>
                </c:pt>
                <c:pt idx="9">
                  <c:v>ΚΚ</c:v>
                </c:pt>
                <c:pt idx="10">
                  <c:v>ΛΛ</c:v>
                </c:pt>
                <c:pt idx="11">
                  <c:v>ΜΜ</c:v>
                </c:pt>
                <c:pt idx="12">
                  <c:v>ΌΛΑ ΤΑ ΤΑ ΜΑΘΗΜΑΤΑ </c:v>
                </c:pt>
              </c:strCache>
            </c:strRef>
          </c:cat>
          <c:val>
            <c:numRef>
              <c:f>'ALL MODULES'!$B$37:$N$37</c:f>
              <c:numCache>
                <c:formatCode>0.00</c:formatCode>
                <c:ptCount val="13"/>
                <c:pt idx="0">
                  <c:v>4.3508771929824563</c:v>
                </c:pt>
                <c:pt idx="1">
                  <c:v>4.0092592592592595</c:v>
                </c:pt>
                <c:pt idx="2">
                  <c:v>4.359649122807018</c:v>
                </c:pt>
                <c:pt idx="3">
                  <c:v>4.7314814814814818</c:v>
                </c:pt>
                <c:pt idx="4">
                  <c:v>4.4629629629629628</c:v>
                </c:pt>
                <c:pt idx="5">
                  <c:v>3.9705882352941178</c:v>
                </c:pt>
                <c:pt idx="6">
                  <c:v>4.4047619047619051</c:v>
                </c:pt>
                <c:pt idx="7">
                  <c:v>4.45</c:v>
                </c:pt>
                <c:pt idx="8">
                  <c:v>4.6111111111111116</c:v>
                </c:pt>
                <c:pt idx="9">
                  <c:v>4.3928571428571423</c:v>
                </c:pt>
                <c:pt idx="10">
                  <c:v>4.4375</c:v>
                </c:pt>
                <c:pt idx="11">
                  <c:v>4.2575757575757569</c:v>
                </c:pt>
                <c:pt idx="12">
                  <c:v>4.3552380952380956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'ALL MODULES'!$A$38</c:f>
              <c:strCache>
                <c:ptCount val="1"/>
                <c:pt idx="0">
                  <c:v>Ο Φοιτητής</c:v>
                </c:pt>
              </c:strCache>
            </c:strRef>
          </c:tx>
          <c:marker>
            <c:symbol val="circle"/>
            <c:size val="7"/>
          </c:marker>
          <c:cat>
            <c:strRef>
              <c:f>'ALL MODULES'!$B$5:$N$5</c:f>
              <c:strCache>
                <c:ptCount val="13"/>
                <c:pt idx="0">
                  <c:v>ΑΑ</c:v>
                </c:pt>
                <c:pt idx="1">
                  <c:v>ΒΒ</c:v>
                </c:pt>
                <c:pt idx="2">
                  <c:v>ΓΓ</c:v>
                </c:pt>
                <c:pt idx="3">
                  <c:v>ΔΔ</c:v>
                </c:pt>
                <c:pt idx="4">
                  <c:v>ΕΕ</c:v>
                </c:pt>
                <c:pt idx="5">
                  <c:v>ΖΖ</c:v>
                </c:pt>
                <c:pt idx="6">
                  <c:v>ΗΗ</c:v>
                </c:pt>
                <c:pt idx="7">
                  <c:v>ΘΘ</c:v>
                </c:pt>
                <c:pt idx="8">
                  <c:v>ΙΙ</c:v>
                </c:pt>
                <c:pt idx="9">
                  <c:v>ΚΚ</c:v>
                </c:pt>
                <c:pt idx="10">
                  <c:v>ΛΛ</c:v>
                </c:pt>
                <c:pt idx="11">
                  <c:v>ΜΜ</c:v>
                </c:pt>
                <c:pt idx="12">
                  <c:v>ΌΛΑ ΤΑ ΤΑ ΜΑΘΗΜΑΤΑ </c:v>
                </c:pt>
              </c:strCache>
            </c:strRef>
          </c:cat>
          <c:val>
            <c:numRef>
              <c:f>'ALL MODULES'!$B$38:$N$38</c:f>
              <c:numCache>
                <c:formatCode>0.00</c:formatCode>
                <c:ptCount val="13"/>
                <c:pt idx="0">
                  <c:v>3.9368421052631581</c:v>
                </c:pt>
                <c:pt idx="1">
                  <c:v>3.8555555555555556</c:v>
                </c:pt>
                <c:pt idx="2">
                  <c:v>3.8736842105263158</c:v>
                </c:pt>
                <c:pt idx="3">
                  <c:v>3.9111111111111105</c:v>
                </c:pt>
                <c:pt idx="4">
                  <c:v>3.8555555555555556</c:v>
                </c:pt>
                <c:pt idx="5">
                  <c:v>4.2588235294117647</c:v>
                </c:pt>
                <c:pt idx="6">
                  <c:v>3.9571428571428569</c:v>
                </c:pt>
                <c:pt idx="7">
                  <c:v>3.3600000000000003</c:v>
                </c:pt>
                <c:pt idx="8">
                  <c:v>4.2666666666666666</c:v>
                </c:pt>
                <c:pt idx="9">
                  <c:v>3.9285714285714284</c:v>
                </c:pt>
                <c:pt idx="10">
                  <c:v>4.125</c:v>
                </c:pt>
                <c:pt idx="11">
                  <c:v>4.2363636363636363</c:v>
                </c:pt>
                <c:pt idx="12">
                  <c:v>3.9542857142857137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845056"/>
        <c:axId val="96825280"/>
      </c:lineChart>
      <c:catAx>
        <c:axId val="100845056"/>
        <c:scaling>
          <c:orientation val="minMax"/>
        </c:scaling>
        <c:delete val="0"/>
        <c:axPos val="b"/>
        <c:majorTickMark val="out"/>
        <c:minorTickMark val="none"/>
        <c:tickLblPos val="nextTo"/>
        <c:crossAx val="96825280"/>
        <c:crosses val="autoZero"/>
        <c:auto val="1"/>
        <c:lblAlgn val="ctr"/>
        <c:lblOffset val="100"/>
        <c:noMultiLvlLbl val="0"/>
      </c:catAx>
      <c:valAx>
        <c:axId val="96825280"/>
        <c:scaling>
          <c:orientation val="minMax"/>
          <c:min val="2.5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008450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897739568605802"/>
          <c:y val="0.42489734756279818"/>
          <c:w val="7.6371499123620123E-2"/>
          <c:h val="0.1393226423636309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400"/>
          </a:pPr>
          <a:endParaRPr lang="el-GR"/>
        </a:p>
      </c:txPr>
    </c:title>
    <c:autoTitleDeleted val="0"/>
    <c:plotArea>
      <c:layout>
        <c:manualLayout>
          <c:layoutTarget val="inner"/>
          <c:xMode val="edge"/>
          <c:yMode val="edge"/>
          <c:x val="0.30086286516253674"/>
          <c:y val="7.1159569367054976E-2"/>
          <c:w val="0.65572372040780869"/>
          <c:h val="0.85986528685292085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'ALL MODULES'!$A$37</c:f>
              <c:strCache>
                <c:ptCount val="1"/>
                <c:pt idx="0">
                  <c:v>Ο Διδάσκων</c:v>
                </c:pt>
              </c:strCache>
            </c:strRef>
          </c:tx>
          <c:invertIfNegative val="0"/>
          <c:cat>
            <c:strRef>
              <c:f>'ALL MODULES'!$B$5:$N$5</c:f>
              <c:strCache>
                <c:ptCount val="13"/>
                <c:pt idx="0">
                  <c:v>ΑΑ</c:v>
                </c:pt>
                <c:pt idx="1">
                  <c:v>ΒΒ</c:v>
                </c:pt>
                <c:pt idx="2">
                  <c:v>ΓΓ</c:v>
                </c:pt>
                <c:pt idx="3">
                  <c:v>ΔΔ</c:v>
                </c:pt>
                <c:pt idx="4">
                  <c:v>ΕΕ</c:v>
                </c:pt>
                <c:pt idx="5">
                  <c:v>ΖΖ</c:v>
                </c:pt>
                <c:pt idx="6">
                  <c:v>ΗΗ</c:v>
                </c:pt>
                <c:pt idx="7">
                  <c:v>ΘΘ</c:v>
                </c:pt>
                <c:pt idx="8">
                  <c:v>ΙΙ</c:v>
                </c:pt>
                <c:pt idx="9">
                  <c:v>ΚΚ</c:v>
                </c:pt>
                <c:pt idx="10">
                  <c:v>ΛΛ</c:v>
                </c:pt>
                <c:pt idx="11">
                  <c:v>ΜΜ</c:v>
                </c:pt>
                <c:pt idx="12">
                  <c:v>ΌΛΑ ΤΑ ΤΑ ΜΑΘΗΜΑΤΑ </c:v>
                </c:pt>
              </c:strCache>
            </c:strRef>
          </c:cat>
          <c:val>
            <c:numRef>
              <c:f>'ALL MODULES'!$B$37:$N$37</c:f>
              <c:numCache>
                <c:formatCode>0.00</c:formatCode>
                <c:ptCount val="13"/>
                <c:pt idx="0">
                  <c:v>4.3508771929824563</c:v>
                </c:pt>
                <c:pt idx="1">
                  <c:v>4.0092592592592595</c:v>
                </c:pt>
                <c:pt idx="2">
                  <c:v>4.359649122807018</c:v>
                </c:pt>
                <c:pt idx="3">
                  <c:v>4.7314814814814818</c:v>
                </c:pt>
                <c:pt idx="4">
                  <c:v>4.4629629629629628</c:v>
                </c:pt>
                <c:pt idx="5">
                  <c:v>3.9705882352941178</c:v>
                </c:pt>
                <c:pt idx="6">
                  <c:v>4.4047619047619051</c:v>
                </c:pt>
                <c:pt idx="7">
                  <c:v>4.45</c:v>
                </c:pt>
                <c:pt idx="8">
                  <c:v>4.6111111111111116</c:v>
                </c:pt>
                <c:pt idx="9">
                  <c:v>4.3928571428571423</c:v>
                </c:pt>
                <c:pt idx="10">
                  <c:v>4.4375</c:v>
                </c:pt>
                <c:pt idx="11">
                  <c:v>4.2575757575757569</c:v>
                </c:pt>
                <c:pt idx="12">
                  <c:v>4.3552380952380956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846080"/>
        <c:axId val="96827584"/>
      </c:barChart>
      <c:catAx>
        <c:axId val="100846080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l-GR"/>
          </a:p>
        </c:txPr>
        <c:crossAx val="96827584"/>
        <c:crosses val="autoZero"/>
        <c:auto val="1"/>
        <c:lblAlgn val="ctr"/>
        <c:lblOffset val="100"/>
        <c:noMultiLvlLbl val="0"/>
      </c:catAx>
      <c:valAx>
        <c:axId val="96827584"/>
        <c:scaling>
          <c:orientation val="minMax"/>
          <c:max val="5"/>
          <c:min val="1"/>
        </c:scaling>
        <c:delete val="0"/>
        <c:axPos val="b"/>
        <c:majorGridlines/>
        <c:numFmt formatCode="0.00" sourceLinked="1"/>
        <c:majorTickMark val="out"/>
        <c:minorTickMark val="none"/>
        <c:tickLblPos val="nextTo"/>
        <c:crossAx val="100846080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400"/>
          </a:pPr>
          <a:endParaRPr lang="el-GR"/>
        </a:p>
      </c:txPr>
    </c:title>
    <c:autoTitleDeleted val="0"/>
    <c:plotArea>
      <c:layout>
        <c:manualLayout>
          <c:layoutTarget val="inner"/>
          <c:xMode val="edge"/>
          <c:yMode val="edge"/>
          <c:x val="0.35904806351200014"/>
          <c:y val="8.3268025320364369E-2"/>
          <c:w val="0.59753848291788403"/>
          <c:h val="0.84775683186660489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'ALL MODULES'!$A$38</c:f>
              <c:strCache>
                <c:ptCount val="1"/>
                <c:pt idx="0">
                  <c:v>Ο Φοιτητής</c:v>
                </c:pt>
              </c:strCache>
            </c:strRef>
          </c:tx>
          <c:invertIfNegative val="0"/>
          <c:cat>
            <c:strRef>
              <c:f>'ALL MODULES'!$B$5:$N$5</c:f>
              <c:strCache>
                <c:ptCount val="13"/>
                <c:pt idx="0">
                  <c:v>ΑΑ</c:v>
                </c:pt>
                <c:pt idx="1">
                  <c:v>ΒΒ</c:v>
                </c:pt>
                <c:pt idx="2">
                  <c:v>ΓΓ</c:v>
                </c:pt>
                <c:pt idx="3">
                  <c:v>ΔΔ</c:v>
                </c:pt>
                <c:pt idx="4">
                  <c:v>ΕΕ</c:v>
                </c:pt>
                <c:pt idx="5">
                  <c:v>ΖΖ</c:v>
                </c:pt>
                <c:pt idx="6">
                  <c:v>ΗΗ</c:v>
                </c:pt>
                <c:pt idx="7">
                  <c:v>ΘΘ</c:v>
                </c:pt>
                <c:pt idx="8">
                  <c:v>ΙΙ</c:v>
                </c:pt>
                <c:pt idx="9">
                  <c:v>ΚΚ</c:v>
                </c:pt>
                <c:pt idx="10">
                  <c:v>ΛΛ</c:v>
                </c:pt>
                <c:pt idx="11">
                  <c:v>ΜΜ</c:v>
                </c:pt>
                <c:pt idx="12">
                  <c:v>ΌΛΑ ΤΑ ΤΑ ΜΑΘΗΜΑΤΑ </c:v>
                </c:pt>
              </c:strCache>
            </c:strRef>
          </c:cat>
          <c:val>
            <c:numRef>
              <c:f>'ALL MODULES'!$B$38:$N$38</c:f>
              <c:numCache>
                <c:formatCode>0.00</c:formatCode>
                <c:ptCount val="13"/>
                <c:pt idx="0">
                  <c:v>3.9368421052631581</c:v>
                </c:pt>
                <c:pt idx="1">
                  <c:v>3.8555555555555556</c:v>
                </c:pt>
                <c:pt idx="2">
                  <c:v>3.8736842105263158</c:v>
                </c:pt>
                <c:pt idx="3">
                  <c:v>3.9111111111111105</c:v>
                </c:pt>
                <c:pt idx="4">
                  <c:v>3.8555555555555556</c:v>
                </c:pt>
                <c:pt idx="5">
                  <c:v>4.2588235294117647</c:v>
                </c:pt>
                <c:pt idx="6">
                  <c:v>3.9571428571428569</c:v>
                </c:pt>
                <c:pt idx="7">
                  <c:v>3.3600000000000003</c:v>
                </c:pt>
                <c:pt idx="8">
                  <c:v>4.2666666666666666</c:v>
                </c:pt>
                <c:pt idx="9">
                  <c:v>3.9285714285714284</c:v>
                </c:pt>
                <c:pt idx="10">
                  <c:v>4.125</c:v>
                </c:pt>
                <c:pt idx="11">
                  <c:v>4.2363636363636363</c:v>
                </c:pt>
                <c:pt idx="12">
                  <c:v>3.9542857142857137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846592"/>
        <c:axId val="99278848"/>
      </c:barChart>
      <c:catAx>
        <c:axId val="100846592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l-GR"/>
          </a:p>
        </c:txPr>
        <c:crossAx val="99278848"/>
        <c:crosses val="autoZero"/>
        <c:auto val="1"/>
        <c:lblAlgn val="ctr"/>
        <c:lblOffset val="100"/>
        <c:noMultiLvlLbl val="0"/>
      </c:catAx>
      <c:valAx>
        <c:axId val="99278848"/>
        <c:scaling>
          <c:orientation val="minMax"/>
          <c:max val="5"/>
          <c:min val="1"/>
        </c:scaling>
        <c:delete val="0"/>
        <c:axPos val="b"/>
        <c:majorGridlines/>
        <c:numFmt formatCode="0.00" sourceLinked="1"/>
        <c:majorTickMark val="out"/>
        <c:minorTickMark val="none"/>
        <c:tickLblPos val="nextTo"/>
        <c:crossAx val="100846592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81913898693698"/>
          <c:y val="1.8562202704540395E-2"/>
          <c:w val="0.8217674299333273"/>
          <c:h val="0.71455501296759272"/>
        </c:manualLayout>
      </c:layout>
      <c:lineChart>
        <c:grouping val="standard"/>
        <c:varyColors val="0"/>
        <c:ser>
          <c:idx val="0"/>
          <c:order val="0"/>
          <c:tx>
            <c:strRef>
              <c:f>'ALL MODULES TS'!$A$37</c:f>
              <c:strCache>
                <c:ptCount val="1"/>
                <c:pt idx="0">
                  <c:v>Υποδομές</c:v>
                </c:pt>
              </c:strCache>
            </c:strRef>
          </c:tx>
          <c:cat>
            <c:strRef>
              <c:f>'ALL MODULES TS'!$B$5:$C$5</c:f>
              <c:strCache>
                <c:ptCount val="2"/>
                <c:pt idx="0">
                  <c:v>2010-11</c:v>
                </c:pt>
                <c:pt idx="1">
                  <c:v>2011-12</c:v>
                </c:pt>
              </c:strCache>
            </c:strRef>
          </c:cat>
          <c:val>
            <c:numRef>
              <c:f>'ALL MODULES TS'!$B$37:$C$37</c:f>
              <c:numCache>
                <c:formatCode>0.00</c:formatCode>
                <c:ptCount val="2"/>
                <c:pt idx="0">
                  <c:v>4.6428571428571432</c:v>
                </c:pt>
                <c:pt idx="1">
                  <c:v>4.1428571428571432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'ALL MODULES TS'!$A$38</c:f>
              <c:strCache>
                <c:ptCount val="1"/>
                <c:pt idx="0">
                  <c:v>Το Μάθημα</c:v>
                </c:pt>
              </c:strCache>
            </c:strRef>
          </c:tx>
          <c:cat>
            <c:strRef>
              <c:f>'ALL MODULES TS'!$B$5:$C$5</c:f>
              <c:strCache>
                <c:ptCount val="2"/>
                <c:pt idx="0">
                  <c:v>2010-11</c:v>
                </c:pt>
                <c:pt idx="1">
                  <c:v>2011-12</c:v>
                </c:pt>
              </c:strCache>
            </c:strRef>
          </c:cat>
          <c:val>
            <c:numRef>
              <c:f>'ALL MODULES TS'!$B$38:$C$38</c:f>
              <c:numCache>
                <c:formatCode>0.00</c:formatCode>
                <c:ptCount val="2"/>
                <c:pt idx="0">
                  <c:v>4.1571428571428566</c:v>
                </c:pt>
                <c:pt idx="1">
                  <c:v>3.871428571428571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'ALL MODULES TS'!$A$39</c:f>
              <c:strCache>
                <c:ptCount val="1"/>
                <c:pt idx="0">
                  <c:v>Ο Διδάσκων</c:v>
                </c:pt>
              </c:strCache>
            </c:strRef>
          </c:tx>
          <c:cat>
            <c:strRef>
              <c:f>'ALL MODULES TS'!$B$5:$C$5</c:f>
              <c:strCache>
                <c:ptCount val="2"/>
                <c:pt idx="0">
                  <c:v>2010-11</c:v>
                </c:pt>
                <c:pt idx="1">
                  <c:v>2011-12</c:v>
                </c:pt>
              </c:strCache>
            </c:strRef>
          </c:cat>
          <c:val>
            <c:numRef>
              <c:f>'ALL MODULES TS'!$B$39:$C$39</c:f>
              <c:numCache>
                <c:formatCode>0.00</c:formatCode>
                <c:ptCount val="2"/>
                <c:pt idx="0">
                  <c:v>4.7261904761904763</c:v>
                </c:pt>
                <c:pt idx="1">
                  <c:v>4.4047619047619051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'ALL MODULES TS'!$A$40</c:f>
              <c:strCache>
                <c:ptCount val="1"/>
                <c:pt idx="0">
                  <c:v>Ο Φοιτητής</c:v>
                </c:pt>
              </c:strCache>
            </c:strRef>
          </c:tx>
          <c:marker>
            <c:symbol val="circle"/>
            <c:size val="7"/>
          </c:marker>
          <c:cat>
            <c:strRef>
              <c:f>'ALL MODULES TS'!$B$5:$C$5</c:f>
              <c:strCache>
                <c:ptCount val="2"/>
                <c:pt idx="0">
                  <c:v>2010-11</c:v>
                </c:pt>
                <c:pt idx="1">
                  <c:v>2011-12</c:v>
                </c:pt>
              </c:strCache>
            </c:strRef>
          </c:cat>
          <c:val>
            <c:numRef>
              <c:f>'ALL MODULES TS'!$B$40:$C$40</c:f>
              <c:numCache>
                <c:formatCode>0.00</c:formatCode>
                <c:ptCount val="2"/>
                <c:pt idx="0">
                  <c:v>3.8857142857142852</c:v>
                </c:pt>
                <c:pt idx="1">
                  <c:v>3.9571428571428569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'ALL MODULES TS'!$A$41</c:f>
              <c:strCache>
                <c:ptCount val="1"/>
                <c:pt idx="0">
                  <c:v>Ωρες Μελέτης (σε κλίμακα)</c:v>
                </c:pt>
              </c:strCache>
            </c:strRef>
          </c:tx>
          <c:cat>
            <c:strRef>
              <c:f>'ALL MODULES TS'!$B$5:$C$5</c:f>
              <c:strCache>
                <c:ptCount val="2"/>
                <c:pt idx="0">
                  <c:v>2010-11</c:v>
                </c:pt>
                <c:pt idx="1">
                  <c:v>2011-12</c:v>
                </c:pt>
              </c:strCache>
            </c:strRef>
          </c:cat>
          <c:val>
            <c:numRef>
              <c:f>'ALL MODULES TS'!$B$41:$C$41</c:f>
              <c:numCache>
                <c:formatCode>0.00</c:formatCode>
                <c:ptCount val="2"/>
                <c:pt idx="0">
                  <c:v>2.7142857142857144</c:v>
                </c:pt>
                <c:pt idx="1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30944"/>
        <c:axId val="99280576"/>
      </c:lineChart>
      <c:catAx>
        <c:axId val="101330944"/>
        <c:scaling>
          <c:orientation val="minMax"/>
        </c:scaling>
        <c:delete val="0"/>
        <c:axPos val="b"/>
        <c:majorTickMark val="out"/>
        <c:minorTickMark val="none"/>
        <c:tickLblPos val="nextTo"/>
        <c:crossAx val="99280576"/>
        <c:crosses val="autoZero"/>
        <c:auto val="1"/>
        <c:lblAlgn val="ctr"/>
        <c:lblOffset val="100"/>
        <c:noMultiLvlLbl val="0"/>
      </c:catAx>
      <c:valAx>
        <c:axId val="99280576"/>
        <c:scaling>
          <c:orientation val="minMax"/>
          <c:min val="2.5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0133094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84667</xdr:colOff>
      <xdr:row>51</xdr:row>
      <xdr:rowOff>119061</xdr:rowOff>
    </xdr:from>
    <xdr:to>
      <xdr:col>3</xdr:col>
      <xdr:colOff>137584</xdr:colOff>
      <xdr:row>92</xdr:row>
      <xdr:rowOff>127000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0</xdr:row>
          <xdr:rowOff>47625</xdr:rowOff>
        </xdr:from>
        <xdr:to>
          <xdr:col>5</xdr:col>
          <xdr:colOff>619125</xdr:colOff>
          <xdr:row>0</xdr:row>
          <xdr:rowOff>1228725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571500</xdr:colOff>
      <xdr:row>95</xdr:row>
      <xdr:rowOff>42334</xdr:rowOff>
    </xdr:from>
    <xdr:to>
      <xdr:col>12</xdr:col>
      <xdr:colOff>190500</xdr:colOff>
      <xdr:row>128</xdr:row>
      <xdr:rowOff>42333</xdr:rowOff>
    </xdr:to>
    <xdr:graphicFrame macro="">
      <xdr:nvGraphicFramePr>
        <xdr:cNvPr id="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306915</xdr:colOff>
      <xdr:row>51</xdr:row>
      <xdr:rowOff>127000</xdr:rowOff>
    </xdr:from>
    <xdr:to>
      <xdr:col>8</xdr:col>
      <xdr:colOff>306916</xdr:colOff>
      <xdr:row>92</xdr:row>
      <xdr:rowOff>137584</xdr:rowOff>
    </xdr:to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465666</xdr:colOff>
      <xdr:row>51</xdr:row>
      <xdr:rowOff>116416</xdr:rowOff>
    </xdr:from>
    <xdr:to>
      <xdr:col>13</xdr:col>
      <xdr:colOff>328082</xdr:colOff>
      <xdr:row>92</xdr:row>
      <xdr:rowOff>84666</xdr:rowOff>
    </xdr:to>
    <xdr:graphicFrame macro="">
      <xdr:nvGraphicFramePr>
        <xdr:cNvPr id="8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42</xdr:row>
      <xdr:rowOff>133350</xdr:rowOff>
    </xdr:from>
    <xdr:to>
      <xdr:col>4</xdr:col>
      <xdr:colOff>561975</xdr:colOff>
      <xdr:row>62</xdr:row>
      <xdr:rowOff>104775</xdr:rowOff>
    </xdr:to>
    <xdr:graphicFrame macro="">
      <xdr:nvGraphicFramePr>
        <xdr:cNvPr id="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847725</xdr:colOff>
          <xdr:row>0</xdr:row>
          <xdr:rowOff>228600</xdr:rowOff>
        </xdr:from>
        <xdr:to>
          <xdr:col>6</xdr:col>
          <xdr:colOff>161925</xdr:colOff>
          <xdr:row>0</xdr:row>
          <xdr:rowOff>1409700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1198.489549652775" createdVersion="4" refreshedVersion="4" recordCount="258">
  <cacheSource type="worksheet">
    <worksheetSource ref="A2:AF4000" sheet="PM Data"/>
  </cacheSource>
  <cacheFields count="32">
    <cacheField name="Year" numFmtId="0">
      <sharedItems containsBlank="1" count="75">
        <s v="2010-11"/>
        <s v="2011-12"/>
        <m/>
        <s v="2011-62" u="1"/>
        <s v="2011-63" u="1"/>
        <s v="2011-64" u="1"/>
        <s v="2011-65" u="1"/>
        <s v="2011-66" u="1"/>
        <s v="2011-67" u="1"/>
        <s v="2011-68" u="1"/>
        <s v="2011-69" u="1"/>
        <s v="2011-20" u="1"/>
        <s v="2011-21" u="1"/>
        <s v="2011-22" u="1"/>
        <s v="2011-23" u="1"/>
        <s v="2011-24" u="1"/>
        <s v="2011-25" u="1"/>
        <s v="2011-26" u="1"/>
        <s v="2011-27" u="1"/>
        <s v="2011-28" u="1"/>
        <s v="2011-29" u="1"/>
        <s v="2011-50" u="1"/>
        <s v="2011-51" u="1"/>
        <s v="2011-52" u="1"/>
        <s v="2011-53" u="1"/>
        <s v="2011-54" u="1"/>
        <s v="2011-55" u="1"/>
        <s v="2011-56" u="1"/>
        <s v="2011-57" u="1"/>
        <s v="2011-58" u="1"/>
        <s v="2011-59" u="1"/>
        <s v="2011-80" u="1"/>
        <s v="2011-81" u="1"/>
        <s v="2011-82" u="1"/>
        <s v="2011-83" u="1"/>
        <s v="2011-84" u="1"/>
        <s v="2011-13" u="1"/>
        <s v="2011-14" u="1"/>
        <s v="2011-15" u="1"/>
        <s v="2011-16" u="1"/>
        <s v="2011-17" u="1"/>
        <s v="2011-18" u="1"/>
        <s v="2011-19" u="1"/>
        <s v="2011-40" u="1"/>
        <s v="2011-41" u="1"/>
        <s v="2011-42" u="1"/>
        <s v="2011-43" u="1"/>
        <s v="2011-44" u="1"/>
        <s v="2011-45" u="1"/>
        <s v="2011-46" u="1"/>
        <s v="2011-47" u="1"/>
        <s v="2011-48" u="1"/>
        <s v="2011-49" u="1"/>
        <s v="2011-70" u="1"/>
        <s v="2011-71" u="1"/>
        <s v="2011-72" u="1"/>
        <s v="2011-73" u="1"/>
        <s v="2011-74" u="1"/>
        <s v="2011-75" u="1"/>
        <s v="2011-76" u="1"/>
        <s v="2011-77" u="1"/>
        <s v="2011-78" u="1"/>
        <s v="2011-79" u="1"/>
        <s v="2011-30" u="1"/>
        <s v="2011-31" u="1"/>
        <s v="2011-32" u="1"/>
        <s v="2011-33" u="1"/>
        <s v="2011-34" u="1"/>
        <s v="2011-35" u="1"/>
        <s v="2011-36" u="1"/>
        <s v="2011-37" u="1"/>
        <s v="2011-38" u="1"/>
        <s v="2011-39" u="1"/>
        <s v="2011-60" u="1"/>
        <s v="2011-61" u="1"/>
      </sharedItems>
    </cacheField>
    <cacheField name="A/a" numFmtId="0">
      <sharedItems containsString="0" containsBlank="1" containsNumber="1" containsInteger="1" minValue="1" maxValue="128"/>
    </cacheField>
    <cacheField name="Code" numFmtId="0">
      <sharedItems containsBlank="1"/>
    </cacheField>
    <cacheField name="Module" numFmtId="0">
      <sharedItems containsBlank="1" count="14">
        <s v="ΔΟΙΚΗΣΗ ΤΕΧΝΙΚΩΝ ΕΡΓΩΝ"/>
        <s v="ΔΙΑΧΕΙΡΙΣΗ ΣΥΜΒΑΣΕΩΝ ΚΑΙ ΠΡΟΜΗΘΕΙΏΝ"/>
        <s v="ΔΙΟΙΚΗΣΗ ΠΟΙΟΤΗΤΑΣ ΕΡΓΩΝ"/>
        <s v="ΟΛΟΚΛΗΡΩΜΕΝΗ ΔΙΟΙΚΗΣΗ ΕΡΓΩΝ"/>
        <s v="ΣΤΡΑΤΗΓΙΚΗ ΔΙΟΙΚΗΣΗΣ ΕΡΓΩΝ"/>
        <s v="ΕΙΔΙΚΑ ΘΕΜΑΤΑ ΔΙΟΙΚΗΣΗΣ ΚΑΙ ΔΙΑΧΕΙΡΙΣΗΣ ΕΡΓΩΝ"/>
        <s v="ΔΙΟΙΚΗΣΗ ΑΝΘΡΩΠΙΝΩΝ ΠΟΡΩΝ ΚΑΙ ΕΠΙΚΟΙΝΩΝΙΑΣ"/>
        <s v="ΠΟΣΟΤΙΚΕΣ ΜΕΘΟΔΟΙ ΣΤΗ ΔΙΟΙΚΗΣΗ ΕΡΓΩΝ"/>
        <s v="ΔΙΟΙΚΗΣΗ ΚΑΙ ΔΙΑΧΕΙΡΙΣΗ ΕΡΓΩΝ "/>
        <s v="ΠΛΗΡΟΦΟΡΙΑΚΑ ΣΥΣΤΗΜΑΤΑ ΔΙΟΙΚΗΣΗΣ ΚΑΙ ΔΙΑΧΕΙΡΙΣΗΣ ΕΡΓΩΝ"/>
        <s v="ΧΡΗΜΑΤΟΟΙΚΟΝΟΜΙΚΗ ΔΙΟΙΚΗΣΗ ΚΑΙ ΚΟΣΤΟΛΟΓΗΣΗ ΕΡΓΩΝ"/>
        <s v="ΜΕΘΟΔΟΛΟΓΙΕΣ ΚΑΙ ΤΕΧΝΙΚΕΣ ΕΡΕΥΝΑΣ"/>
        <s v="ΔΙΑΧΕΙΡΙΣΗ ΠΡΟΓΡΑΜΜΑΤΩΝ ΚΑΙ ΧΑΡΤΟΦΥΛΑΚΙΩΝ ΕΡΓΩΝ"/>
        <m/>
      </sharedItems>
    </cacheField>
    <cacheField name="Course - Module" numFmtId="0">
      <sharedItems containsBlank="1" count="20">
        <s v="Ε208-ΔΟΙΚΗΣΗ ΤΕΧΝΙΚΩΝ ΕΡΓΩΝ"/>
        <s v="Ε212-ΔΙΑΧΕΙΡΙΣΗ ΣΥΜΒΑΣΕΩΝ ΚΑΙ ΠΡΟΜΗΘΕΙΏΝ"/>
        <s v="Ε210-ΔΙΟΙΚΗΣΗ ΠΟΙΟΤΗΤΑΣ ΕΡΓΩΝ"/>
        <s v="Y206-ΟΛΟΚΛΗΡΩΜΕΝΗ ΔΙΟΙΚΗΣΗ ΕΡΓΩΝ"/>
        <s v="Y205-ΣΤΡΑΤΗΓΙΚΗ ΔΙΟΙΚΗΣΗΣ ΕΡΓΩΝ"/>
        <s v="Ε213-ΕΙΔΙΚΑ ΘΕΜΑΤΑ ΔΙΟΙΚΗΣΗΣ ΚΑΙ ΔΙΑΧΕΙΡΙΣΗΣ ΕΡΓΩΝ"/>
        <s v="Y102-ΔΙΟΙΚΗΣΗ ΑΝΘΡΩΠΙΝΩΝ ΠΟΡΩΝ ΚΑΙ ΕΠΙΚΟΙΝΩΝΙΑΣ"/>
        <s v="Y100-ΠΟΣΟΤΙΚΕΣ ΜΕΘΟΔΟΙ ΣΤΗ ΔΙΟΙΚΗΣΗ ΕΡΓΩΝ"/>
        <s v="Y103-ΔΙΟΙΚΗΣΗ ΚΑΙ ΔΙΑΧΕΙΡΙΣΗ ΕΡΓΩΝ "/>
        <s v="Y104-ΠΛΗΡΟΦΟΡΙΑΚΑ ΣΥΣΤΗΜΑΤΑ ΔΙΟΙΚΗΣΗΣ ΚΑΙ ΔΙΑΧΕΙΡΙΣΗΣ ΕΡΓΩΝ"/>
        <s v="Y101-ΧΡΗΜΑΤΟΟΙΚΟΝΟΜΙΚΗ ΔΙΟΙΚΗΣΗ ΚΑΙ ΚΟΣΤΟΛΟΓΗΣΗ ΕΡΓΩΝ"/>
        <s v="Y207-ΜΕΘΟΔΟΛΟΓΙΕΣ ΚΑΙ ΤΕΧΝΙΚΕΣ ΕΡΕΥΝΑΣ"/>
        <s v="Ε211-ΔΙΑΧΕΙΡΙΣΗ ΠΡΟΓΡΑΜΜΑΤΩΝ ΚΑΙ ΧΑΡΤΟΦΥΛΑΚΙΩΝ ΕΡΓΩΝ"/>
        <m/>
        <s v="Υ205-ΣΤΡΑΤΗΓΙΚΗ ΔΙΟΙΚΗΣΗΣ ΕΡΓΩΝ" u="1"/>
        <s v="E208-ΔΟΙΚΗΣΗ ΤΕΧΝΙΚΩΝ ΕΡΓΩΝ" u="1"/>
        <s v="E213-ΕΙΔΙΚΑ ΘΕΜΑΤΑ ΔΙΟΙΚΗΣΗΣ ΚΑΙ ΔΙΑΧΕΙΡΙΣΗΣ ΕΡΓΩΝ" u="1"/>
        <s v="Υ206-ΟΛΟΚΛΗΡΩΜΕΝΗ ΔΙΟΙΚΗΣΗ ΕΡΓΩΝ" u="1"/>
        <s v="E212-ΔΙΑΧΕΙΡΙΣΗ ΣΥΜΒΑΣΕΩΝ ΚΑΙ ΠΡΟΜΗΘΕΙΏΝ" u="1"/>
        <s v="E210-ΔΙΟΙΚΗΣΗ ΠΟΙΟΤΗΤΑΣ ΕΡΓΩΝ" u="1"/>
      </sharedItems>
    </cacheField>
    <cacheField name="Καταλληλότητα χώρων" numFmtId="0">
      <sharedItems containsString="0" containsBlank="1" containsNumber="1" containsInteger="1" minValue="2" maxValue="5"/>
    </cacheField>
    <cacheField name="Oι στόχοι του μαθήματος ήταν σαφείς" numFmtId="0">
      <sharedItems containsString="0" containsBlank="1" containsNumber="1" containsInteger="1" minValue="1" maxValue="5"/>
    </cacheField>
    <cacheField name="Τα εκπαιδευτικά βοηθήματα ήταν κατάλληλα αναφορικά με το αντικείμενο του μαθήματος" numFmtId="0">
      <sharedItems containsString="0" containsBlank="1" containsNumber="1" containsInteger="1" minValue="1" maxValue="5"/>
    </cacheField>
    <cacheField name="Η προμήθεια των εκπαιδευτικών βοηθημάτων έγινε εύκολα" numFmtId="0">
      <sharedItems containsString="0" containsBlank="1" containsNumber="1" containsInteger="1" minValue="1" maxValue="5"/>
    </cacheField>
    <cacheField name="Η ύλη που διδάχθηκε ήταν καλά οργανωμένη και βοήθησε στην  καλύτερη κατανόηση του θέματος" numFmtId="0">
      <sharedItems containsString="0" containsBlank="1" containsNumber="1" containsInteger="1" minValue="1" maxValue="5"/>
    </cacheField>
    <cacheField name="Οι ασκήσεις πράξεις βοηθούν στην κατανόηση του θεωρητικού αντικειμένου του μαθήματος" numFmtId="0">
      <sharedItems containsString="0" containsBlank="1" containsNumber="1" containsInteger="1" minValue="1" maxValue="5"/>
    </cacheField>
    <cacheField name="Το επιπλέον υλικό που υπα΄ρχει στην ιστοσελίδα του μαθήματος με βοήθησε" numFmtId="0">
      <sharedItems containsString="0" containsBlank="1" containsNumber="1" containsInteger="1" minValue="1" maxValue="5"/>
    </cacheField>
    <cacheField name="Η βιβλιογραφία που υπάρχει στη βιβλιοθήκη του ΤΕΙ/Λ με βοήθησε" numFmtId="0">
      <sharedItems containsString="0" containsBlank="1" containsNumber="1" containsInteger="1" minValue="1" maxValue="5"/>
    </cacheField>
    <cacheField name="Τα προαπαιτούμενα(αν υπάρχουν) του μαθήματος κρίνονται ως απαραίτητα" numFmtId="0">
      <sharedItems containsString="0" containsBlank="1" containsNumber="1" containsInteger="1" minValue="1" maxValue="5"/>
    </cacheField>
    <cacheField name="Το επίπεδο συσκολίας του μαθήματος κρίνεται ως κατάλληλο για το εξάμηνο που διδάσκεται" numFmtId="0">
      <sharedItems containsString="0" containsBlank="1" containsNumber="1" containsInteger="1" minValue="1" maxValue="5"/>
    </cacheField>
    <cacheField name="Τα κριτήρια αξιολόγησης του μαθήματος είναι αντικειμενικά και δίκαια" numFmtId="0">
      <sharedItems containsString="0" containsBlank="1" containsNumber="1" containsInteger="1" minValue="2" maxValue="5"/>
    </cacheField>
    <cacheField name="Υπάρχουν υποδειγματικά θέματα αξιολόγησης στην ιστοσελίδα του μαθήματος" numFmtId="0">
      <sharedItems containsString="0" containsBlank="1" containsNumber="1" containsInteger="1" minValue="0" maxValue="1"/>
    </cacheField>
    <cacheField name="Δόθηκε πρόοδος εξετάσεων ή άλλη ενδιάμεση αξιολόγησης στο μάθημα από τον διδάσκοντα" numFmtId="0">
      <sharedItems containsString="0" containsBlank="1" containsNumber="1" containsInteger="1" minValue="0" maxValue="1"/>
    </cacheField>
    <cacheField name="Θέλω να υπάρχει πρόοδος εξετάσεων ή άλλη ενδιάμεση αξιολόγησης στο μάθημα από τον διδάσκοντα" numFmtId="0">
      <sharedItems containsString="0" containsBlank="1" containsNumber="1" containsInteger="1" minValue="0" maxValue="1"/>
    </cacheField>
    <cacheField name="Στην αρχή του εξαμήνου δόθηκε αναλυτικό περίγραμμα διδασκαλίας με τους στόχους του μαθήματος" numFmtId="0">
      <sharedItems containsString="0" containsBlank="1" containsNumber="1" containsInteger="1" minValue="0" maxValue="1"/>
    </cacheField>
    <cacheField name="Προετοιμάζει και οργανώνει καλά την παρουσίαση της ύλης στα μαθήματα" numFmtId="0">
      <sharedItems containsString="0" containsBlank="1" containsNumber="1" containsInteger="1" minValue="1" maxValue="5"/>
    </cacheField>
    <cacheField name="Επιτυγχάνει να διεγείρει το ενδιαφέρον για το αντικέιμενο του μαθήματος" numFmtId="0">
      <sharedItems containsString="0" containsBlank="1" containsNumber="1" containsInteger="1" minValue="2" maxValue="5"/>
    </cacheField>
    <cacheField name="Αναλύει και παρουσιάζει τις έννοιες με τρόπο απλό και ενδιαφέροντα χρησιμοποιώντας παραδείγματα" numFmtId="0">
      <sharedItems containsString="0" containsBlank="1" containsNumber="1" containsInteger="1" minValue="1" maxValue="5"/>
    </cacheField>
    <cacheField name="Ενθαρρύνει τους σποδαστές να διατυπώνουν απορίες και ερωτήσεις για να αναπτύξουν την κρίση τους" numFmtId="0">
      <sharedItems containsString="0" containsBlank="1" containsNumber="1" containsInteger="1" minValue="1" maxValue="5"/>
    </cacheField>
    <cacheField name="Ήταν συνεπής ο διδάσκων στις υποχρεώσεις του/της " numFmtId="0">
      <sharedItems containsString="0" containsBlank="1" containsNumber="1" containsInteger="1" minValue="2" maxValue="5"/>
    </cacheField>
    <cacheField name="Ο διδάσκων είναι προσιτός/η " numFmtId="0">
      <sharedItems containsString="0" containsBlank="1" containsNumber="1" containsInteger="1" minValue="1" maxValue="5"/>
    </cacheField>
    <cacheField name="Προμηθεύτικα τα διδακτικά εγχειρίδια έγκαιρα" numFmtId="0">
      <sharedItems containsString="0" containsBlank="1" containsNumber="1" containsInteger="1" minValue="1" maxValue="5"/>
    </cacheField>
    <cacheField name="Παρακολουθώ τακτικά τις διαλέξειςς του μαθήματος" numFmtId="0">
      <sharedItems containsString="0" containsBlank="1" containsNumber="1" containsInteger="1" minValue="2" maxValue="5"/>
    </cacheField>
    <cacheField name="Μελετώ συστηματικά την ύλη" numFmtId="0">
      <sharedItems containsString="0" containsBlank="1" containsNumber="1" containsInteger="1" minValue="1" maxValue="5"/>
    </cacheField>
    <cacheField name="Χρησιμοποιώ το συμπληρωματικό υλικό που υπάρχει στο e-class του μαθήματος" numFmtId="0">
      <sharedItems containsString="0" containsBlank="1" containsNumber="1" containsInteger="1" minValue="1" maxValue="5"/>
    </cacheField>
    <cacheField name="Χρησιμοποιώ συμπληρωματικό υλικό από τη βιβλιοθήκη του ΤΕΙ/Λ" numFmtId="0">
      <sharedItems containsString="0" containsBlank="1" containsNumber="1" containsInteger="1" minValue="1" maxValue="5"/>
    </cacheField>
    <cacheField name="Αφιερώνω εβδομαδιαία για μελέτη του συγκεκριμένου μαθήματος_x000a_&lt;1 ώρες_x000a_1-2 ώρες_x000a_2-3 ώρες_x000a_3-4 ώρες_x000a_&gt;4 ώρες" numFmtId="0">
      <sharedItems containsString="0" containsBlank="1" containsNumber="1" containsInteger="1" minValue="1" maxValue="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8">
  <r>
    <x v="0"/>
    <n v="1"/>
    <s v="Ε208"/>
    <x v="0"/>
    <x v="0"/>
    <n v="5"/>
    <n v="3"/>
    <n v="2"/>
    <n v="5"/>
    <n v="3"/>
    <n v="3"/>
    <n v="5"/>
    <n v="5"/>
    <n v="5"/>
    <n v="4"/>
    <n v="5"/>
    <n v="0"/>
    <n v="0"/>
    <n v="1"/>
    <n v="1"/>
    <n v="5"/>
    <n v="5"/>
    <n v="5"/>
    <n v="5"/>
    <n v="5"/>
    <n v="5"/>
    <n v="5"/>
    <n v="5"/>
    <n v="5"/>
    <n v="5"/>
    <n v="5"/>
    <n v="5"/>
  </r>
  <r>
    <x v="0"/>
    <n v="2"/>
    <s v="Ε208"/>
    <x v="0"/>
    <x v="0"/>
    <n v="4"/>
    <n v="4"/>
    <n v="4"/>
    <n v="4"/>
    <n v="4"/>
    <n v="4"/>
    <n v="4"/>
    <n v="5"/>
    <n v="4"/>
    <n v="4"/>
    <n v="5"/>
    <n v="0"/>
    <n v="0"/>
    <n v="0"/>
    <n v="1"/>
    <n v="4"/>
    <n v="4"/>
    <n v="4"/>
    <n v="5"/>
    <n v="5"/>
    <n v="4"/>
    <n v="5"/>
    <n v="5"/>
    <n v="3"/>
    <n v="4"/>
    <n v="3"/>
    <n v="2"/>
  </r>
  <r>
    <x v="0"/>
    <n v="3"/>
    <s v="Ε208"/>
    <x v="0"/>
    <x v="0"/>
    <n v="4"/>
    <n v="4"/>
    <n v="4"/>
    <n v="4"/>
    <n v="3"/>
    <n v="4"/>
    <n v="1"/>
    <n v="2"/>
    <n v="3"/>
    <n v="2"/>
    <n v="2"/>
    <n v="0"/>
    <n v="0"/>
    <n v="1"/>
    <n v="1"/>
    <n v="2"/>
    <n v="2"/>
    <n v="2"/>
    <n v="2"/>
    <n v="3"/>
    <n v="2"/>
    <n v="5"/>
    <n v="5"/>
    <n v="3"/>
    <n v="3"/>
    <n v="3"/>
    <n v="1"/>
  </r>
  <r>
    <x v="0"/>
    <n v="4"/>
    <s v="Ε208"/>
    <x v="0"/>
    <x v="0"/>
    <n v="4"/>
    <n v="4"/>
    <n v="2"/>
    <n v="1"/>
    <n v="4"/>
    <n v="5"/>
    <n v="1"/>
    <n v="3"/>
    <n v="4"/>
    <n v="4"/>
    <n v="5"/>
    <n v="0"/>
    <n v="1"/>
    <n v="1"/>
    <n v="1"/>
    <n v="4"/>
    <n v="4"/>
    <n v="4"/>
    <n v="4"/>
    <n v="5"/>
    <n v="5"/>
    <n v="2"/>
    <n v="5"/>
    <n v="4"/>
    <n v="4"/>
    <n v="1"/>
    <n v="3"/>
  </r>
  <r>
    <x v="0"/>
    <n v="5"/>
    <s v="Ε208"/>
    <x v="0"/>
    <x v="0"/>
    <n v="5"/>
    <n v="4"/>
    <n v="4"/>
    <n v="3"/>
    <n v="3"/>
    <n v="4"/>
    <n v="4"/>
    <n v="4"/>
    <n v="3"/>
    <n v="4"/>
    <n v="4"/>
    <n v="0"/>
    <n v="0"/>
    <n v="1"/>
    <n v="1"/>
    <n v="4"/>
    <n v="4"/>
    <n v="4"/>
    <n v="4"/>
    <n v="4"/>
    <n v="4"/>
    <n v="2"/>
    <n v="5"/>
    <n v="3"/>
    <n v="3"/>
    <n v="4"/>
    <n v="3"/>
  </r>
  <r>
    <x v="0"/>
    <n v="6"/>
    <s v="Ε208"/>
    <x v="0"/>
    <x v="0"/>
    <n v="4"/>
    <n v="3"/>
    <n v="3"/>
    <n v="3"/>
    <n v="2"/>
    <n v="3"/>
    <n v="3"/>
    <n v="5"/>
    <n v="4"/>
    <n v="3"/>
    <n v="4"/>
    <n v="0"/>
    <n v="0"/>
    <n v="1"/>
    <n v="1"/>
    <n v="3"/>
    <n v="3"/>
    <n v="2"/>
    <n v="5"/>
    <n v="5"/>
    <n v="5"/>
    <n v="4"/>
    <n v="5"/>
    <n v="3"/>
    <n v="5"/>
    <n v="1"/>
    <n v="2"/>
  </r>
  <r>
    <x v="0"/>
    <n v="7"/>
    <s v="Ε208"/>
    <x v="0"/>
    <x v="0"/>
    <n v="4"/>
    <n v="4"/>
    <n v="5"/>
    <n v="5"/>
    <n v="5"/>
    <n v="5"/>
    <n v="5"/>
    <n v="3"/>
    <n v="4"/>
    <n v="4"/>
    <n v="5"/>
    <n v="0"/>
    <n v="0"/>
    <n v="0"/>
    <n v="1"/>
    <n v="5"/>
    <n v="5"/>
    <n v="5"/>
    <n v="5"/>
    <n v="5"/>
    <n v="5"/>
    <n v="5"/>
    <n v="5"/>
    <n v="3"/>
    <n v="3"/>
    <n v="3"/>
    <n v="2"/>
  </r>
  <r>
    <x v="0"/>
    <n v="8"/>
    <s v="Ε208"/>
    <x v="0"/>
    <x v="0"/>
    <n v="4"/>
    <n v="4"/>
    <n v="3"/>
    <n v="2"/>
    <n v="4"/>
    <n v="3"/>
    <n v="3"/>
    <n v="2"/>
    <n v="4"/>
    <n v="5"/>
    <n v="5"/>
    <n v="1"/>
    <n v="0"/>
    <n v="0"/>
    <n v="1"/>
    <n v="5"/>
    <n v="4"/>
    <n v="5"/>
    <n v="4"/>
    <n v="5"/>
    <n v="5"/>
    <n v="2"/>
    <n v="5"/>
    <n v="2"/>
    <n v="2"/>
    <n v="1"/>
    <n v="4"/>
  </r>
  <r>
    <x v="0"/>
    <n v="9"/>
    <s v="Ε208"/>
    <x v="0"/>
    <x v="0"/>
    <n v="5"/>
    <n v="5"/>
    <n v="2"/>
    <n v="2"/>
    <n v="2"/>
    <n v="1"/>
    <n v="5"/>
    <n v="3"/>
    <n v="3"/>
    <n v="5"/>
    <n v="3"/>
    <n v="1"/>
    <n v="0"/>
    <n v="0"/>
    <n v="1"/>
    <n v="4"/>
    <n v="3"/>
    <n v="4"/>
    <n v="5"/>
    <n v="5"/>
    <n v="5"/>
    <n v="5"/>
    <n v="4"/>
    <n v="5"/>
    <n v="5"/>
    <n v="2"/>
    <n v="2"/>
  </r>
  <r>
    <x v="0"/>
    <n v="10"/>
    <s v="Ε208"/>
    <x v="0"/>
    <x v="0"/>
    <n v="4"/>
    <n v="3"/>
    <n v="3"/>
    <n v="3"/>
    <n v="3"/>
    <n v="3"/>
    <n v="3"/>
    <n v="3"/>
    <n v="2"/>
    <n v="2"/>
    <n v="4"/>
    <n v="0"/>
    <n v="0"/>
    <n v="0"/>
    <n v="1"/>
    <n v="3"/>
    <n v="3"/>
    <n v="3"/>
    <n v="4"/>
    <n v="4"/>
    <n v="4"/>
    <n v="4"/>
    <n v="5"/>
    <n v="3"/>
    <n v="4"/>
    <n v="4"/>
    <n v="2"/>
  </r>
  <r>
    <x v="0"/>
    <n v="11"/>
    <s v="Ε208"/>
    <x v="0"/>
    <x v="0"/>
    <n v="3"/>
    <n v="4"/>
    <n v="3"/>
    <n v="3"/>
    <n v="3"/>
    <n v="3"/>
    <n v="4"/>
    <n v="3"/>
    <n v="3"/>
    <n v="3"/>
    <n v="3"/>
    <n v="0"/>
    <n v="0"/>
    <n v="1"/>
    <n v="1"/>
    <n v="3"/>
    <n v="3"/>
    <n v="3"/>
    <n v="4"/>
    <n v="4"/>
    <n v="4"/>
    <n v="4"/>
    <n v="5"/>
    <n v="3"/>
    <n v="4"/>
    <n v="3"/>
    <n v="2"/>
  </r>
  <r>
    <x v="0"/>
    <n v="12"/>
    <s v="Ε212"/>
    <x v="1"/>
    <x v="1"/>
    <n v="5"/>
    <n v="5"/>
    <n v="3"/>
    <n v="4"/>
    <n v="2"/>
    <n v="3"/>
    <n v="4"/>
    <n v="4"/>
    <n v="4"/>
    <n v="4"/>
    <n v="4"/>
    <n v="0"/>
    <n v="0"/>
    <n v="0"/>
    <n v="1"/>
    <n v="3"/>
    <n v="3"/>
    <n v="3"/>
    <n v="4"/>
    <n v="4"/>
    <n v="4"/>
    <n v="5"/>
    <n v="5"/>
    <n v="5"/>
    <n v="4"/>
    <n v="4"/>
    <n v="5"/>
  </r>
  <r>
    <x v="0"/>
    <n v="13"/>
    <s v="Ε212"/>
    <x v="1"/>
    <x v="1"/>
    <n v="4"/>
    <n v="4"/>
    <n v="4"/>
    <n v="4"/>
    <n v="4"/>
    <n v="1"/>
    <n v="4"/>
    <n v="4"/>
    <n v="1"/>
    <n v="4"/>
    <n v="4"/>
    <n v="0"/>
    <n v="0"/>
    <n v="1"/>
    <n v="1"/>
    <n v="4"/>
    <n v="4"/>
    <n v="4"/>
    <n v="4"/>
    <n v="4"/>
    <n v="4"/>
    <n v="4"/>
    <n v="4"/>
    <n v="3"/>
    <n v="4"/>
    <n v="3"/>
    <n v="2"/>
  </r>
  <r>
    <x v="0"/>
    <n v="14"/>
    <s v="Ε212"/>
    <x v="1"/>
    <x v="1"/>
    <n v="4"/>
    <n v="4"/>
    <n v="4"/>
    <n v="5"/>
    <n v="5"/>
    <n v="5"/>
    <n v="4"/>
    <n v="4"/>
    <n v="4"/>
    <n v="4"/>
    <n v="5"/>
    <n v="0"/>
    <n v="0"/>
    <n v="0"/>
    <n v="1"/>
    <n v="4"/>
    <n v="4"/>
    <n v="5"/>
    <n v="5"/>
    <n v="5"/>
    <n v="5"/>
    <n v="3"/>
    <n v="5"/>
    <n v="3"/>
    <n v="4"/>
    <n v="2"/>
    <n v="2"/>
  </r>
  <r>
    <x v="0"/>
    <n v="15"/>
    <s v="Ε212"/>
    <x v="1"/>
    <x v="1"/>
    <n v="5"/>
    <n v="3"/>
    <n v="3"/>
    <n v="3"/>
    <n v="3"/>
    <n v="3"/>
    <n v="4"/>
    <n v="3"/>
    <n v="5"/>
    <n v="4"/>
    <n v="4"/>
    <n v="1"/>
    <n v="0"/>
    <n v="1"/>
    <n v="1"/>
    <n v="4"/>
    <n v="2"/>
    <n v="3"/>
    <n v="5"/>
    <n v="5"/>
    <n v="5"/>
    <n v="3"/>
    <n v="5"/>
    <n v="4"/>
    <n v="4"/>
    <n v="3"/>
    <n v="2"/>
  </r>
  <r>
    <x v="0"/>
    <n v="16"/>
    <s v="Ε212"/>
    <x v="1"/>
    <x v="1"/>
    <n v="3"/>
    <n v="3"/>
    <n v="3"/>
    <n v="3"/>
    <n v="3"/>
    <n v="3"/>
    <n v="3"/>
    <n v="3"/>
    <n v="3"/>
    <n v="3"/>
    <n v="3"/>
    <n v="0"/>
    <n v="0"/>
    <n v="1"/>
    <n v="1"/>
    <n v="4"/>
    <n v="3"/>
    <n v="3"/>
    <n v="4"/>
    <n v="4"/>
    <n v="4"/>
    <n v="5"/>
    <n v="5"/>
    <n v="3"/>
    <n v="3"/>
    <n v="3"/>
    <n v="3"/>
  </r>
  <r>
    <x v="0"/>
    <n v="17"/>
    <s v="Ε212"/>
    <x v="1"/>
    <x v="1"/>
    <n v="5"/>
    <n v="3"/>
    <n v="2"/>
    <n v="2"/>
    <n v="4"/>
    <n v="4"/>
    <n v="5"/>
    <n v="5"/>
    <n v="5"/>
    <n v="3"/>
    <n v="3"/>
    <n v="0"/>
    <n v="0"/>
    <n v="1"/>
    <n v="1"/>
    <n v="4"/>
    <n v="4"/>
    <n v="4"/>
    <n v="4"/>
    <n v="4"/>
    <n v="5"/>
    <n v="3"/>
    <n v="4"/>
    <n v="3"/>
    <n v="5"/>
    <n v="1"/>
    <n v="3"/>
  </r>
  <r>
    <x v="0"/>
    <n v="18"/>
    <s v="Ε212"/>
    <x v="1"/>
    <x v="1"/>
    <n v="4"/>
    <n v="2"/>
    <n v="2"/>
    <n v="2"/>
    <n v="2"/>
    <n v="2"/>
    <n v="2"/>
    <n v="3"/>
    <n v="4"/>
    <n v="1"/>
    <n v="2"/>
    <n v="0"/>
    <n v="0"/>
    <n v="0"/>
    <n v="0"/>
    <n v="2"/>
    <n v="2"/>
    <n v="3"/>
    <n v="1"/>
    <n v="3"/>
    <n v="3"/>
    <n v="2"/>
    <n v="5"/>
    <n v="3"/>
    <n v="4"/>
    <n v="5"/>
    <n v="3"/>
  </r>
  <r>
    <x v="0"/>
    <n v="19"/>
    <s v="Ε212"/>
    <x v="1"/>
    <x v="1"/>
    <n v="4"/>
    <n v="5"/>
    <n v="5"/>
    <n v="1"/>
    <n v="5"/>
    <n v="4"/>
    <n v="2"/>
    <n v="1"/>
    <n v="2"/>
    <n v="4"/>
    <n v="4"/>
    <n v="0"/>
    <n v="1"/>
    <n v="1"/>
    <n v="1"/>
    <n v="4"/>
    <n v="5"/>
    <n v="5"/>
    <n v="5"/>
    <n v="5"/>
    <n v="5"/>
    <n v="3"/>
    <n v="5"/>
    <n v="2"/>
    <n v="1"/>
    <n v="1"/>
    <n v="1"/>
  </r>
  <r>
    <x v="0"/>
    <n v="20"/>
    <s v="Ε212"/>
    <x v="1"/>
    <x v="1"/>
    <n v="4"/>
    <n v="3"/>
    <n v="3"/>
    <n v="3"/>
    <n v="3"/>
    <n v="3"/>
    <n v="3"/>
    <n v="2"/>
    <n v="4"/>
    <n v="4"/>
    <n v="4"/>
    <n v="0"/>
    <n v="0"/>
    <n v="0"/>
    <n v="1"/>
    <n v="3"/>
    <n v="3"/>
    <n v="4"/>
    <n v="4"/>
    <n v="4"/>
    <n v="4"/>
    <n v="3"/>
    <n v="5"/>
    <n v="3"/>
    <n v="4"/>
    <n v="5"/>
    <n v="1"/>
  </r>
  <r>
    <x v="0"/>
    <n v="21"/>
    <s v="Ε212"/>
    <x v="1"/>
    <x v="1"/>
    <n v="5"/>
    <n v="3"/>
    <n v="2"/>
    <n v="2"/>
    <n v="2"/>
    <n v="1"/>
    <n v="2"/>
    <n v="1"/>
    <n v="1"/>
    <n v="5"/>
    <n v="3"/>
    <n v="0"/>
    <n v="0"/>
    <n v="1"/>
    <n v="1"/>
    <n v="4"/>
    <n v="3"/>
    <n v="4"/>
    <n v="3"/>
    <n v="3"/>
    <n v="4"/>
    <n v="3"/>
    <n v="5"/>
    <n v="3"/>
    <n v="4"/>
    <n v="1"/>
    <n v="2"/>
  </r>
  <r>
    <x v="0"/>
    <n v="22"/>
    <s v="Ε212"/>
    <x v="1"/>
    <x v="1"/>
    <n v="5"/>
    <n v="4"/>
    <n v="4"/>
    <n v="4"/>
    <n v="5"/>
    <n v="5"/>
    <n v="3"/>
    <n v="3"/>
    <n v="4"/>
    <n v="4"/>
    <n v="5"/>
    <n v="1"/>
    <n v="0"/>
    <n v="0"/>
    <n v="1"/>
    <n v="5"/>
    <n v="5"/>
    <n v="5"/>
    <n v="5"/>
    <n v="5"/>
    <n v="5"/>
    <n v="5"/>
    <n v="5"/>
    <n v="3"/>
    <n v="3"/>
    <n v="1"/>
    <n v="3"/>
  </r>
  <r>
    <x v="0"/>
    <n v="23"/>
    <s v="Ε212"/>
    <x v="1"/>
    <x v="1"/>
    <n v="5"/>
    <n v="5"/>
    <n v="5"/>
    <n v="5"/>
    <n v="5"/>
    <n v="5"/>
    <n v="5"/>
    <n v="5"/>
    <n v="5"/>
    <n v="5"/>
    <n v="5"/>
    <n v="1"/>
    <n v="1"/>
    <n v="1"/>
    <n v="1"/>
    <n v="5"/>
    <n v="5"/>
    <n v="5"/>
    <n v="5"/>
    <n v="5"/>
    <n v="5"/>
    <n v="5"/>
    <n v="5"/>
    <n v="5"/>
    <n v="5"/>
    <n v="5"/>
    <n v="5"/>
  </r>
  <r>
    <x v="0"/>
    <n v="24"/>
    <s v="Ε212"/>
    <x v="1"/>
    <x v="1"/>
    <n v="5"/>
    <n v="3"/>
    <n v="3"/>
    <n v="2"/>
    <n v="3"/>
    <n v="2"/>
    <n v="1"/>
    <n v="2"/>
    <n v="3"/>
    <n v="3"/>
    <n v="4"/>
    <n v="0"/>
    <n v="0"/>
    <n v="1"/>
    <n v="0"/>
    <n v="3"/>
    <n v="2"/>
    <n v="3"/>
    <n v="1"/>
    <n v="5"/>
    <n v="4"/>
    <n v="1"/>
    <n v="5"/>
    <n v="3"/>
    <n v="1"/>
    <n v="1"/>
    <n v="1"/>
  </r>
  <r>
    <x v="0"/>
    <n v="25"/>
    <s v="Ε212"/>
    <x v="1"/>
    <x v="1"/>
    <n v="3"/>
    <n v="2"/>
    <n v="2"/>
    <n v="3"/>
    <n v="3"/>
    <n v="2"/>
    <n v="1"/>
    <n v="2"/>
    <n v="4"/>
    <n v="4"/>
    <n v="2"/>
    <n v="0"/>
    <n v="0"/>
    <n v="0"/>
    <n v="1"/>
    <n v="4"/>
    <n v="3"/>
    <n v="3"/>
    <n v="4"/>
    <n v="4"/>
    <n v="5"/>
    <n v="4"/>
    <n v="4"/>
    <n v="2"/>
    <n v="2"/>
    <n v="3"/>
    <n v="2"/>
  </r>
  <r>
    <x v="0"/>
    <n v="26"/>
    <s v="Ε212"/>
    <x v="1"/>
    <x v="1"/>
    <n v="3"/>
    <n v="4"/>
    <n v="3"/>
    <n v="3"/>
    <n v="2"/>
    <n v="2"/>
    <n v="3"/>
    <n v="3"/>
    <n v="3"/>
    <n v="3"/>
    <n v="3"/>
    <n v="1"/>
    <n v="0"/>
    <n v="0"/>
    <n v="0"/>
    <n v="3"/>
    <n v="3"/>
    <n v="3"/>
    <n v="3"/>
    <n v="3"/>
    <n v="3"/>
    <n v="2"/>
    <n v="5"/>
    <n v="3"/>
    <n v="2"/>
    <n v="3"/>
    <n v="2"/>
  </r>
  <r>
    <x v="0"/>
    <n v="27"/>
    <s v="Ε210"/>
    <x v="2"/>
    <x v="2"/>
    <n v="3"/>
    <n v="3"/>
    <n v="2"/>
    <n v="3"/>
    <n v="3"/>
    <n v="3"/>
    <n v="1"/>
    <n v="2"/>
    <n v="2"/>
    <n v="1"/>
    <n v="2"/>
    <n v="0"/>
    <n v="0"/>
    <n v="0"/>
    <n v="1"/>
    <n v="3"/>
    <n v="3"/>
    <n v="3"/>
    <n v="3"/>
    <n v="4"/>
    <n v="4"/>
    <n v="3"/>
    <n v="4"/>
    <n v="3"/>
    <n v="2"/>
    <n v="2"/>
    <n v="1"/>
  </r>
  <r>
    <x v="0"/>
    <n v="28"/>
    <s v="Ε210"/>
    <x v="2"/>
    <x v="2"/>
    <n v="5"/>
    <n v="5"/>
    <n v="5"/>
    <n v="3"/>
    <n v="5"/>
    <n v="5"/>
    <n v="4"/>
    <n v="4"/>
    <n v="4"/>
    <n v="5"/>
    <n v="5"/>
    <n v="0"/>
    <n v="0"/>
    <n v="1"/>
    <n v="1"/>
    <n v="5"/>
    <n v="5"/>
    <n v="5"/>
    <n v="5"/>
    <n v="5"/>
    <n v="5"/>
    <n v="5"/>
    <n v="5"/>
    <n v="3"/>
    <n v="4"/>
    <n v="3"/>
    <n v="2"/>
  </r>
  <r>
    <x v="0"/>
    <n v="29"/>
    <s v="Ε210"/>
    <x v="2"/>
    <x v="2"/>
    <n v="4"/>
    <n v="4"/>
    <n v="3"/>
    <n v="4"/>
    <n v="5"/>
    <n v="4"/>
    <n v="3"/>
    <n v="1"/>
    <n v="3"/>
    <n v="5"/>
    <n v="5"/>
    <n v="0"/>
    <n v="0"/>
    <n v="1"/>
    <n v="1"/>
    <n v="5"/>
    <n v="5"/>
    <n v="5"/>
    <n v="5"/>
    <n v="5"/>
    <n v="5"/>
    <n v="3"/>
    <n v="5"/>
    <n v="3"/>
    <n v="5"/>
    <n v="1"/>
    <n v="3"/>
  </r>
  <r>
    <x v="0"/>
    <n v="30"/>
    <s v="Ε210"/>
    <x v="2"/>
    <x v="2"/>
    <n v="5"/>
    <n v="5"/>
    <n v="4"/>
    <n v="5"/>
    <n v="5"/>
    <n v="5"/>
    <n v="5"/>
    <n v="5"/>
    <n v="5"/>
    <n v="5"/>
    <n v="5"/>
    <n v="0"/>
    <n v="0"/>
    <n v="1"/>
    <n v="1"/>
    <n v="5"/>
    <n v="5"/>
    <n v="5"/>
    <n v="5"/>
    <n v="5"/>
    <n v="5"/>
    <n v="5"/>
    <n v="5"/>
    <n v="5"/>
    <n v="5"/>
    <n v="4"/>
    <n v="2"/>
  </r>
  <r>
    <x v="0"/>
    <n v="31"/>
    <s v="Ε210"/>
    <x v="2"/>
    <x v="2"/>
    <n v="5"/>
    <n v="5"/>
    <n v="5"/>
    <n v="5"/>
    <n v="5"/>
    <n v="5"/>
    <n v="5"/>
    <n v="4"/>
    <n v="4"/>
    <n v="4"/>
    <n v="5"/>
    <n v="1"/>
    <n v="0"/>
    <n v="0"/>
    <n v="1"/>
    <n v="5"/>
    <n v="5"/>
    <n v="5"/>
    <n v="5"/>
    <n v="5"/>
    <n v="5"/>
    <n v="3"/>
    <n v="5"/>
    <n v="4"/>
    <n v="5"/>
    <n v="4"/>
    <n v="2"/>
  </r>
  <r>
    <x v="0"/>
    <n v="32"/>
    <s v="Ε210"/>
    <x v="2"/>
    <x v="2"/>
    <n v="5"/>
    <n v="5"/>
    <n v="5"/>
    <n v="5"/>
    <n v="4"/>
    <n v="4"/>
    <n v="4"/>
    <n v="4"/>
    <n v="5"/>
    <n v="5"/>
    <n v="5"/>
    <n v="0"/>
    <n v="1"/>
    <n v="0"/>
    <n v="1"/>
    <n v="5"/>
    <n v="5"/>
    <n v="5"/>
    <n v="5"/>
    <n v="5"/>
    <n v="5"/>
    <n v="4"/>
    <n v="5"/>
    <n v="4"/>
    <n v="4"/>
    <n v="4"/>
    <n v="5"/>
  </r>
  <r>
    <x v="0"/>
    <n v="33"/>
    <s v="Ε210"/>
    <x v="2"/>
    <x v="2"/>
    <n v="5"/>
    <n v="5"/>
    <n v="5"/>
    <n v="5"/>
    <n v="5"/>
    <n v="5"/>
    <n v="5"/>
    <n v="5"/>
    <n v="5"/>
    <n v="5"/>
    <n v="5"/>
    <n v="0"/>
    <n v="1"/>
    <n v="1"/>
    <n v="1"/>
    <n v="5"/>
    <n v="5"/>
    <n v="5"/>
    <n v="5"/>
    <n v="5"/>
    <n v="5"/>
    <n v="4"/>
    <n v="5"/>
    <n v="4"/>
    <n v="5"/>
    <n v="4"/>
    <n v="4"/>
  </r>
  <r>
    <x v="0"/>
    <n v="34"/>
    <s v="Ε210"/>
    <x v="2"/>
    <x v="2"/>
    <n v="4"/>
    <n v="4"/>
    <n v="3"/>
    <n v="2"/>
    <n v="5"/>
    <n v="4"/>
    <n v="2"/>
    <n v="3"/>
    <n v="4"/>
    <n v="5"/>
    <n v="5"/>
    <n v="0"/>
    <n v="1"/>
    <n v="0"/>
    <n v="1"/>
    <n v="4"/>
    <n v="5"/>
    <n v="5"/>
    <n v="5"/>
    <n v="5"/>
    <n v="5"/>
    <n v="3"/>
    <n v="5"/>
    <n v="4"/>
    <n v="2"/>
    <n v="2"/>
    <n v="3"/>
  </r>
  <r>
    <x v="0"/>
    <n v="35"/>
    <s v="Ε210"/>
    <x v="2"/>
    <x v="2"/>
    <n v="4"/>
    <n v="4"/>
    <n v="3"/>
    <n v="4"/>
    <n v="4"/>
    <n v="4"/>
    <n v="4"/>
    <n v="4"/>
    <n v="5"/>
    <n v="5"/>
    <n v="4"/>
    <n v="0"/>
    <n v="0"/>
    <n v="0"/>
    <n v="1"/>
    <n v="4"/>
    <n v="4"/>
    <n v="4"/>
    <n v="4"/>
    <n v="4"/>
    <n v="5"/>
    <n v="4"/>
    <n v="5"/>
    <n v="3"/>
    <n v="4"/>
    <n v="4"/>
    <n v="5"/>
  </r>
  <r>
    <x v="0"/>
    <n v="36"/>
    <s v="Ε210"/>
    <x v="2"/>
    <x v="2"/>
    <n v="4"/>
    <n v="5"/>
    <n v="5"/>
    <n v="4"/>
    <n v="4"/>
    <n v="5"/>
    <n v="4"/>
    <n v="4"/>
    <n v="4"/>
    <n v="4"/>
    <n v="4"/>
    <n v="0"/>
    <n v="0"/>
    <n v="0"/>
    <n v="1"/>
    <n v="4"/>
    <n v="5"/>
    <n v="5"/>
    <n v="5"/>
    <n v="5"/>
    <n v="5"/>
    <n v="5"/>
    <n v="5"/>
    <n v="4"/>
    <n v="4"/>
    <n v="2"/>
    <n v="2"/>
  </r>
  <r>
    <x v="0"/>
    <n v="37"/>
    <s v="Ε210"/>
    <x v="2"/>
    <x v="2"/>
    <n v="4"/>
    <n v="3"/>
    <n v="4"/>
    <n v="4"/>
    <n v="5"/>
    <n v="4"/>
    <n v="5"/>
    <n v="3"/>
    <n v="4"/>
    <n v="5"/>
    <n v="5"/>
    <n v="1"/>
    <n v="0"/>
    <n v="0"/>
    <n v="1"/>
    <n v="5"/>
    <n v="5"/>
    <n v="5"/>
    <n v="5"/>
    <n v="5"/>
    <n v="5"/>
    <n v="3"/>
    <n v="5"/>
    <n v="1"/>
    <n v="2"/>
    <n v="1"/>
    <n v="1"/>
  </r>
  <r>
    <x v="0"/>
    <n v="38"/>
    <s v="Ε210"/>
    <x v="2"/>
    <x v="2"/>
    <n v="3"/>
    <n v="3"/>
    <n v="3"/>
    <n v="3"/>
    <n v="4"/>
    <n v="4"/>
    <n v="4"/>
    <n v="3"/>
    <n v="3"/>
    <n v="3"/>
    <n v="4"/>
    <n v="0"/>
    <n v="0"/>
    <n v="0"/>
    <n v="1"/>
    <n v="4"/>
    <n v="4"/>
    <n v="4"/>
    <n v="4"/>
    <n v="4"/>
    <n v="5"/>
    <n v="4"/>
    <n v="5"/>
    <n v="3"/>
    <n v="3"/>
    <n v="3"/>
    <n v="1"/>
  </r>
  <r>
    <x v="0"/>
    <n v="39"/>
    <s v="Ε210"/>
    <x v="2"/>
    <x v="2"/>
    <n v="3"/>
    <n v="4"/>
    <n v="4"/>
    <n v="4"/>
    <n v="4"/>
    <n v="4"/>
    <n v="4"/>
    <n v="4"/>
    <n v="3"/>
    <n v="4"/>
    <n v="4"/>
    <n v="1"/>
    <n v="0"/>
    <n v="0"/>
    <n v="1"/>
    <n v="4"/>
    <n v="4"/>
    <n v="4"/>
    <n v="5"/>
    <n v="5"/>
    <n v="5"/>
    <n v="4"/>
    <n v="5"/>
    <n v="4"/>
    <n v="4"/>
    <n v="5"/>
    <n v="2"/>
  </r>
  <r>
    <x v="0"/>
    <n v="40"/>
    <s v="Ε210"/>
    <x v="2"/>
    <x v="2"/>
    <n v="5"/>
    <n v="5"/>
    <n v="5"/>
    <n v="5"/>
    <n v="5"/>
    <n v="5"/>
    <n v="4"/>
    <n v="2"/>
    <n v="3"/>
    <n v="4"/>
    <n v="4"/>
    <n v="0"/>
    <n v="1"/>
    <n v="1"/>
    <n v="1"/>
    <n v="5"/>
    <n v="5"/>
    <n v="5"/>
    <n v="5"/>
    <n v="5"/>
    <n v="5"/>
    <n v="4"/>
    <n v="5"/>
    <n v="2"/>
    <n v="2"/>
    <n v="1"/>
    <n v="2"/>
  </r>
  <r>
    <x v="0"/>
    <n v="41"/>
    <s v="Ε210"/>
    <x v="2"/>
    <x v="2"/>
    <n v="5"/>
    <n v="5"/>
    <n v="4"/>
    <n v="5"/>
    <n v="5"/>
    <n v="5"/>
    <n v="5"/>
    <n v="3"/>
    <n v="4"/>
    <n v="4"/>
    <n v="5"/>
    <n v="1"/>
    <n v="1"/>
    <n v="1"/>
    <n v="1"/>
    <n v="5"/>
    <n v="5"/>
    <n v="5"/>
    <n v="5"/>
    <n v="5"/>
    <n v="5"/>
    <n v="4"/>
    <n v="5"/>
    <n v="3"/>
    <n v="5"/>
    <n v="4"/>
    <n v="3"/>
  </r>
  <r>
    <x v="0"/>
    <n v="42"/>
    <s v="Ε210"/>
    <x v="2"/>
    <x v="2"/>
    <n v="5"/>
    <n v="5"/>
    <n v="5"/>
    <n v="4"/>
    <n v="5"/>
    <n v="5"/>
    <n v="4"/>
    <n v="5"/>
    <n v="3"/>
    <n v="4"/>
    <n v="5"/>
    <n v="1"/>
    <n v="1"/>
    <n v="1"/>
    <n v="1"/>
    <n v="5"/>
    <n v="5"/>
    <n v="5"/>
    <n v="5"/>
    <n v="5"/>
    <n v="5"/>
    <n v="5"/>
    <n v="4"/>
    <n v="3"/>
    <n v="5"/>
    <n v="5"/>
    <n v="3"/>
  </r>
  <r>
    <x v="0"/>
    <n v="43"/>
    <s v="Ε210"/>
    <x v="2"/>
    <x v="2"/>
    <n v="5"/>
    <n v="5"/>
    <n v="4"/>
    <n v="5"/>
    <n v="5"/>
    <n v="5"/>
    <n v="4"/>
    <n v="3"/>
    <n v="2"/>
    <n v="5"/>
    <n v="5"/>
    <n v="1"/>
    <n v="1"/>
    <n v="0"/>
    <n v="1"/>
    <n v="5"/>
    <n v="5"/>
    <n v="5"/>
    <n v="5"/>
    <n v="5"/>
    <n v="5"/>
    <n v="4"/>
    <n v="5"/>
    <n v="3"/>
    <n v="4"/>
    <n v="2"/>
    <n v="2"/>
  </r>
  <r>
    <x v="0"/>
    <n v="44"/>
    <s v="Ε210"/>
    <x v="2"/>
    <x v="2"/>
    <n v="4"/>
    <n v="4"/>
    <n v="4"/>
    <n v="4"/>
    <n v="4"/>
    <n v="4"/>
    <n v="3"/>
    <n v="3"/>
    <n v="4"/>
    <n v="4"/>
    <n v="3"/>
    <n v="1"/>
    <n v="1"/>
    <n v="1"/>
    <n v="1"/>
    <n v="4"/>
    <n v="4"/>
    <n v="4"/>
    <n v="4"/>
    <n v="4"/>
    <n v="4"/>
    <n v="4"/>
    <n v="5"/>
    <n v="4"/>
    <n v="4"/>
    <n v="4"/>
    <n v="4"/>
  </r>
  <r>
    <x v="0"/>
    <n v="45"/>
    <s v="Y206"/>
    <x v="3"/>
    <x v="3"/>
    <n v="5"/>
    <n v="5"/>
    <n v="4"/>
    <n v="4"/>
    <n v="5"/>
    <n v="5"/>
    <n v="4"/>
    <n v="4"/>
    <n v="4"/>
    <n v="5"/>
    <n v="5"/>
    <n v="0"/>
    <n v="0"/>
    <n v="0"/>
    <n v="1"/>
    <n v="5"/>
    <n v="5"/>
    <n v="5"/>
    <n v="5"/>
    <n v="5"/>
    <n v="5"/>
    <n v="5"/>
    <n v="5"/>
    <n v="4"/>
    <n v="5"/>
    <n v="3"/>
    <n v="5"/>
  </r>
  <r>
    <x v="0"/>
    <n v="46"/>
    <s v="Y206"/>
    <x v="3"/>
    <x v="3"/>
    <n v="5"/>
    <n v="4"/>
    <n v="4"/>
    <n v="4"/>
    <n v="5"/>
    <n v="5"/>
    <n v="4"/>
    <n v="4"/>
    <n v="5"/>
    <n v="4"/>
    <n v="4"/>
    <n v="0"/>
    <n v="0"/>
    <n v="0"/>
    <n v="1"/>
    <n v="5"/>
    <n v="4"/>
    <n v="5"/>
    <n v="5"/>
    <n v="5"/>
    <n v="5"/>
    <n v="4"/>
    <n v="5"/>
    <n v="3"/>
    <n v="3"/>
    <n v="3"/>
    <n v="2"/>
  </r>
  <r>
    <x v="0"/>
    <n v="47"/>
    <s v="Y206"/>
    <x v="3"/>
    <x v="3"/>
    <n v="4"/>
    <n v="5"/>
    <n v="4"/>
    <n v="4"/>
    <n v="4"/>
    <n v="4"/>
    <n v="4"/>
    <n v="4"/>
    <n v="4"/>
    <n v="4"/>
    <n v="4"/>
    <n v="0"/>
    <n v="0"/>
    <n v="0"/>
    <n v="1"/>
    <n v="4"/>
    <n v="5"/>
    <n v="5"/>
    <n v="5"/>
    <n v="5"/>
    <n v="5"/>
    <n v="3"/>
    <n v="5"/>
    <n v="4"/>
    <n v="4"/>
    <n v="3"/>
    <n v="1"/>
  </r>
  <r>
    <x v="0"/>
    <n v="48"/>
    <s v="Y206"/>
    <x v="3"/>
    <x v="3"/>
    <n v="5"/>
    <n v="5"/>
    <n v="5"/>
    <n v="5"/>
    <n v="4"/>
    <n v="3"/>
    <n v="4"/>
    <n v="5"/>
    <n v="4"/>
    <n v="5"/>
    <n v="3"/>
    <n v="1"/>
    <n v="0"/>
    <n v="0"/>
    <n v="1"/>
    <n v="5"/>
    <n v="4"/>
    <n v="4"/>
    <n v="5"/>
    <n v="5"/>
    <n v="5"/>
    <n v="5"/>
    <n v="5"/>
    <n v="4"/>
    <n v="5"/>
    <n v="5"/>
    <n v="3"/>
  </r>
  <r>
    <x v="0"/>
    <n v="49"/>
    <s v="Y206"/>
    <x v="3"/>
    <x v="3"/>
    <n v="5"/>
    <n v="5"/>
    <n v="3"/>
    <n v="3"/>
    <n v="5"/>
    <n v="5"/>
    <n v="4"/>
    <n v="5"/>
    <n v="4"/>
    <n v="5"/>
    <n v="5"/>
    <n v="0"/>
    <n v="0"/>
    <n v="0"/>
    <n v="1"/>
    <n v="5"/>
    <n v="5"/>
    <n v="5"/>
    <n v="5"/>
    <n v="5"/>
    <n v="5"/>
    <n v="5"/>
    <n v="4"/>
    <n v="5"/>
    <n v="5"/>
    <n v="5"/>
    <n v="3"/>
  </r>
  <r>
    <x v="0"/>
    <n v="50"/>
    <s v="Y206"/>
    <x v="3"/>
    <x v="3"/>
    <n v="4"/>
    <n v="4"/>
    <n v="3"/>
    <n v="3"/>
    <n v="4"/>
    <n v="4"/>
    <n v="4"/>
    <n v="3"/>
    <n v="4"/>
    <n v="4"/>
    <n v="4"/>
    <n v="0"/>
    <n v="0"/>
    <n v="0"/>
    <n v="1"/>
    <n v="4"/>
    <n v="4"/>
    <n v="4"/>
    <n v="4"/>
    <n v="4"/>
    <n v="4"/>
    <n v="4"/>
    <n v="4"/>
    <n v="3"/>
    <n v="3"/>
    <n v="3"/>
    <n v="2"/>
  </r>
  <r>
    <x v="0"/>
    <n v="51"/>
    <s v="Y206"/>
    <x v="3"/>
    <x v="3"/>
    <n v="4"/>
    <n v="5"/>
    <n v="5"/>
    <n v="5"/>
    <n v="5"/>
    <n v="5"/>
    <n v="5"/>
    <n v="4"/>
    <n v="5"/>
    <n v="5"/>
    <n v="5"/>
    <n v="1"/>
    <n v="1"/>
    <n v="1"/>
    <n v="1"/>
    <n v="5"/>
    <n v="5"/>
    <n v="5"/>
    <n v="5"/>
    <n v="5"/>
    <n v="5"/>
    <n v="5"/>
    <n v="5"/>
    <n v="5"/>
    <n v="4"/>
    <n v="4"/>
    <n v="4"/>
  </r>
  <r>
    <x v="0"/>
    <n v="52"/>
    <s v="Y206"/>
    <x v="3"/>
    <x v="3"/>
    <n v="5"/>
    <n v="5"/>
    <n v="5"/>
    <n v="5"/>
    <n v="5"/>
    <n v="5"/>
    <n v="5"/>
    <n v="2"/>
    <n v="3"/>
    <n v="4"/>
    <n v="4"/>
    <n v="0"/>
    <n v="1"/>
    <n v="1"/>
    <n v="1"/>
    <n v="5"/>
    <n v="5"/>
    <n v="5"/>
    <n v="5"/>
    <n v="5"/>
    <n v="5"/>
    <n v="4"/>
    <n v="5"/>
    <n v="2"/>
    <n v="3"/>
    <n v="2"/>
    <n v="2"/>
  </r>
  <r>
    <x v="0"/>
    <n v="53"/>
    <s v="Y206"/>
    <x v="3"/>
    <x v="3"/>
    <n v="5"/>
    <n v="4"/>
    <n v="5"/>
    <n v="5"/>
    <n v="5"/>
    <n v="5"/>
    <n v="3"/>
    <n v="2"/>
    <n v="4"/>
    <n v="4"/>
    <n v="5"/>
    <n v="1"/>
    <n v="0"/>
    <n v="0"/>
    <n v="1"/>
    <n v="5"/>
    <n v="5"/>
    <n v="5"/>
    <n v="5"/>
    <n v="5"/>
    <n v="5"/>
    <n v="4"/>
    <n v="5"/>
    <n v="3"/>
    <n v="3"/>
    <n v="2"/>
    <n v="3"/>
  </r>
  <r>
    <x v="0"/>
    <n v="54"/>
    <s v="Y206"/>
    <x v="3"/>
    <x v="3"/>
    <n v="5"/>
    <n v="5"/>
    <n v="5"/>
    <n v="5"/>
    <n v="5"/>
    <n v="5"/>
    <n v="4"/>
    <n v="3"/>
    <n v="4"/>
    <n v="4"/>
    <n v="5"/>
    <n v="0"/>
    <n v="1"/>
    <n v="0"/>
    <n v="1"/>
    <n v="5"/>
    <n v="5"/>
    <n v="5"/>
    <n v="5"/>
    <n v="5"/>
    <n v="5"/>
    <n v="5"/>
    <n v="5"/>
    <n v="3"/>
    <n v="3"/>
    <n v="2"/>
    <n v="2"/>
  </r>
  <r>
    <x v="0"/>
    <n v="55"/>
    <s v="Y206"/>
    <x v="3"/>
    <x v="3"/>
    <n v="3"/>
    <n v="4"/>
    <n v="4"/>
    <n v="4"/>
    <n v="4"/>
    <n v="4"/>
    <n v="4"/>
    <n v="3"/>
    <n v="4"/>
    <n v="4"/>
    <n v="3"/>
    <n v="0"/>
    <n v="0"/>
    <n v="1"/>
    <n v="1"/>
    <n v="4"/>
    <n v="4"/>
    <n v="4"/>
    <n v="4"/>
    <n v="4"/>
    <n v="4"/>
    <n v="3"/>
    <n v="5"/>
    <n v="4"/>
    <n v="4"/>
    <n v="3"/>
    <n v="3"/>
  </r>
  <r>
    <x v="0"/>
    <n v="56"/>
    <s v="Y206"/>
    <x v="3"/>
    <x v="3"/>
    <n v="5"/>
    <n v="4"/>
    <n v="3"/>
    <n v="4"/>
    <n v="4"/>
    <n v="2"/>
    <n v="5"/>
    <n v="4"/>
    <n v="4"/>
    <n v="5"/>
    <n v="4"/>
    <n v="0"/>
    <n v="0"/>
    <n v="0"/>
    <n v="1"/>
    <n v="5"/>
    <n v="3"/>
    <n v="4"/>
    <n v="4"/>
    <n v="5"/>
    <n v="5"/>
    <n v="4"/>
    <n v="4"/>
    <n v="3"/>
    <n v="4"/>
    <n v="2"/>
    <n v="3"/>
  </r>
  <r>
    <x v="0"/>
    <n v="57"/>
    <s v="Y206"/>
    <x v="3"/>
    <x v="3"/>
    <n v="5"/>
    <n v="4"/>
    <n v="4"/>
    <n v="4"/>
    <n v="3"/>
    <n v="3"/>
    <n v="3"/>
    <n v="1"/>
    <n v="1"/>
    <n v="3"/>
    <n v="3"/>
    <n v="0"/>
    <n v="0"/>
    <n v="1"/>
    <n v="1"/>
    <n v="4"/>
    <n v="4"/>
    <n v="4"/>
    <n v="5"/>
    <n v="5"/>
    <n v="5"/>
    <n v="3"/>
    <n v="5"/>
    <n v="3"/>
    <n v="5"/>
    <n v="1"/>
    <n v="2"/>
  </r>
  <r>
    <x v="0"/>
    <n v="58"/>
    <s v="Y206"/>
    <x v="3"/>
    <x v="3"/>
    <n v="5"/>
    <n v="5"/>
    <n v="5"/>
    <n v="3"/>
    <n v="5"/>
    <n v="5"/>
    <n v="4"/>
    <n v="4"/>
    <n v="4"/>
    <n v="4"/>
    <n v="5"/>
    <n v="0"/>
    <n v="0"/>
    <n v="1"/>
    <n v="1"/>
    <n v="5"/>
    <n v="5"/>
    <n v="5"/>
    <n v="5"/>
    <n v="5"/>
    <n v="5"/>
    <n v="4"/>
    <n v="5"/>
    <n v="4"/>
    <n v="4"/>
    <n v="4"/>
    <n v="3"/>
  </r>
  <r>
    <x v="0"/>
    <n v="59"/>
    <s v="Y205"/>
    <x v="4"/>
    <x v="4"/>
    <n v="5"/>
    <n v="4"/>
    <n v="4"/>
    <n v="5"/>
    <n v="4"/>
    <n v="5"/>
    <n v="4"/>
    <n v="5"/>
    <n v="4"/>
    <n v="5"/>
    <n v="5"/>
    <n v="0"/>
    <n v="0"/>
    <n v="0"/>
    <n v="1"/>
    <n v="4"/>
    <n v="4"/>
    <n v="5"/>
    <n v="4"/>
    <n v="5"/>
    <n v="4"/>
    <n v="4"/>
    <n v="4"/>
    <n v="4"/>
    <n v="4"/>
    <n v="3"/>
    <n v="5"/>
  </r>
  <r>
    <x v="0"/>
    <n v="60"/>
    <s v="Y205"/>
    <x v="4"/>
    <x v="4"/>
    <n v="5"/>
    <n v="4"/>
    <n v="3"/>
    <n v="4"/>
    <n v="4"/>
    <n v="5"/>
    <n v="5"/>
    <n v="4"/>
    <n v="5"/>
    <n v="4"/>
    <n v="5"/>
    <n v="0"/>
    <n v="0"/>
    <n v="1"/>
    <n v="1"/>
    <n v="4"/>
    <n v="5"/>
    <n v="4"/>
    <n v="4"/>
    <n v="4"/>
    <n v="5"/>
    <n v="3"/>
    <n v="4"/>
    <n v="4"/>
    <n v="4"/>
    <n v="4"/>
    <n v="3"/>
  </r>
  <r>
    <x v="0"/>
    <n v="61"/>
    <s v="Y205"/>
    <x v="4"/>
    <x v="4"/>
    <n v="5"/>
    <n v="4"/>
    <n v="5"/>
    <n v="5"/>
    <n v="4"/>
    <n v="4"/>
    <n v="3"/>
    <n v="4"/>
    <n v="3"/>
    <n v="4"/>
    <n v="5"/>
    <n v="0"/>
    <n v="0"/>
    <n v="1"/>
    <n v="1"/>
    <n v="5"/>
    <n v="4"/>
    <n v="4"/>
    <n v="4"/>
    <n v="5"/>
    <n v="4"/>
    <n v="5"/>
    <n v="4"/>
    <n v="5"/>
    <n v="5"/>
    <n v="4"/>
    <n v="3"/>
  </r>
  <r>
    <x v="0"/>
    <n v="62"/>
    <s v="Y205"/>
    <x v="4"/>
    <x v="4"/>
    <n v="4"/>
    <n v="4"/>
    <n v="4"/>
    <n v="5"/>
    <n v="5"/>
    <n v="4"/>
    <n v="4"/>
    <n v="5"/>
    <n v="4"/>
    <n v="5"/>
    <n v="4"/>
    <n v="0"/>
    <n v="0"/>
    <n v="1"/>
    <n v="1"/>
    <n v="4"/>
    <n v="5"/>
    <n v="5"/>
    <n v="4"/>
    <n v="4"/>
    <n v="4"/>
    <n v="5"/>
    <n v="4"/>
    <n v="3"/>
    <n v="4"/>
    <n v="5"/>
    <n v="3"/>
  </r>
  <r>
    <x v="0"/>
    <n v="63"/>
    <s v="Y205"/>
    <x v="4"/>
    <x v="4"/>
    <n v="5"/>
    <n v="4"/>
    <n v="4"/>
    <n v="4"/>
    <n v="4"/>
    <n v="5"/>
    <n v="4"/>
    <n v="5"/>
    <n v="3"/>
    <n v="5"/>
    <n v="4"/>
    <n v="1"/>
    <n v="0"/>
    <n v="0"/>
    <n v="1"/>
    <n v="4"/>
    <n v="4"/>
    <n v="5"/>
    <n v="5"/>
    <n v="4"/>
    <n v="5"/>
    <n v="4"/>
    <n v="4"/>
    <n v="4"/>
    <n v="5"/>
    <n v="5"/>
    <n v="4"/>
  </r>
  <r>
    <x v="0"/>
    <n v="64"/>
    <s v="Y205"/>
    <x v="4"/>
    <x v="4"/>
    <n v="4"/>
    <n v="4"/>
    <n v="5"/>
    <n v="5"/>
    <n v="4"/>
    <n v="4"/>
    <n v="4"/>
    <n v="4"/>
    <n v="4"/>
    <n v="5"/>
    <n v="4"/>
    <n v="0"/>
    <n v="1"/>
    <n v="0"/>
    <n v="1"/>
    <n v="5"/>
    <n v="5"/>
    <n v="4"/>
    <n v="3"/>
    <n v="4"/>
    <n v="2"/>
    <n v="4"/>
    <n v="4"/>
    <n v="4"/>
    <n v="4"/>
    <n v="3"/>
    <n v="3"/>
  </r>
  <r>
    <x v="0"/>
    <n v="65"/>
    <s v="Y205"/>
    <x v="4"/>
    <x v="4"/>
    <n v="4"/>
    <n v="4"/>
    <n v="4"/>
    <n v="5"/>
    <n v="5"/>
    <n v="5"/>
    <n v="4"/>
    <n v="4"/>
    <n v="5"/>
    <n v="5"/>
    <n v="5"/>
    <n v="0"/>
    <n v="1"/>
    <n v="1"/>
    <n v="1"/>
    <n v="5"/>
    <n v="5"/>
    <n v="5"/>
    <n v="5"/>
    <n v="4"/>
    <n v="5"/>
    <n v="4"/>
    <n v="5"/>
    <n v="4"/>
    <n v="4"/>
    <n v="5"/>
    <n v="4"/>
  </r>
  <r>
    <x v="0"/>
    <n v="66"/>
    <s v="Y205"/>
    <x v="4"/>
    <x v="4"/>
    <n v="5"/>
    <n v="5"/>
    <n v="4"/>
    <n v="4"/>
    <n v="5"/>
    <n v="5"/>
    <n v="5"/>
    <n v="3"/>
    <n v="3"/>
    <n v="4"/>
    <n v="5"/>
    <n v="0"/>
    <n v="1"/>
    <n v="0"/>
    <n v="1"/>
    <n v="5"/>
    <n v="4"/>
    <n v="5"/>
    <n v="4"/>
    <n v="4"/>
    <n v="5"/>
    <n v="4"/>
    <n v="4"/>
    <n v="2"/>
    <n v="4"/>
    <n v="3"/>
    <n v="3"/>
  </r>
  <r>
    <x v="0"/>
    <n v="67"/>
    <s v="Y205"/>
    <x v="4"/>
    <x v="4"/>
    <n v="5"/>
    <n v="5"/>
    <n v="5"/>
    <n v="5"/>
    <n v="4"/>
    <n v="4"/>
    <n v="3"/>
    <n v="3"/>
    <n v="4"/>
    <n v="5"/>
    <n v="5"/>
    <n v="0"/>
    <n v="0"/>
    <n v="0"/>
    <n v="1"/>
    <n v="5"/>
    <n v="5"/>
    <n v="5"/>
    <n v="4"/>
    <n v="4"/>
    <n v="5"/>
    <n v="3"/>
    <n v="4"/>
    <n v="3"/>
    <n v="2"/>
    <n v="2"/>
    <n v="2"/>
  </r>
  <r>
    <x v="0"/>
    <n v="68"/>
    <s v="Y205"/>
    <x v="4"/>
    <x v="4"/>
    <n v="4"/>
    <n v="4"/>
    <n v="5"/>
    <n v="5"/>
    <n v="4"/>
    <n v="5"/>
    <n v="4"/>
    <n v="4"/>
    <n v="4"/>
    <n v="5"/>
    <n v="5"/>
    <n v="0"/>
    <n v="0"/>
    <n v="0"/>
    <n v="1"/>
    <n v="5"/>
    <n v="4"/>
    <n v="5"/>
    <n v="5"/>
    <n v="3"/>
    <n v="5"/>
    <n v="4"/>
    <n v="5"/>
    <n v="4"/>
    <n v="4"/>
    <n v="2"/>
    <n v="3"/>
  </r>
  <r>
    <x v="0"/>
    <n v="69"/>
    <s v="Y205"/>
    <x v="4"/>
    <x v="4"/>
    <n v="4"/>
    <n v="4"/>
    <n v="3"/>
    <n v="4"/>
    <n v="5"/>
    <n v="4"/>
    <n v="4"/>
    <n v="4"/>
    <n v="4"/>
    <n v="5"/>
    <n v="3"/>
    <n v="0"/>
    <n v="0"/>
    <n v="1"/>
    <n v="1"/>
    <n v="4"/>
    <n v="4"/>
    <n v="4"/>
    <n v="5"/>
    <n v="4"/>
    <n v="4"/>
    <n v="3"/>
    <n v="4"/>
    <n v="4"/>
    <n v="4"/>
    <n v="3"/>
    <n v="4"/>
  </r>
  <r>
    <x v="0"/>
    <n v="70"/>
    <s v="Y205"/>
    <x v="4"/>
    <x v="4"/>
    <n v="4"/>
    <n v="4"/>
    <n v="4"/>
    <n v="4"/>
    <n v="4"/>
    <n v="3"/>
    <n v="5"/>
    <n v="5"/>
    <n v="4"/>
    <n v="5"/>
    <n v="5"/>
    <n v="0"/>
    <n v="0"/>
    <n v="0"/>
    <n v="1"/>
    <n v="5"/>
    <n v="4"/>
    <n v="4"/>
    <n v="3"/>
    <n v="5"/>
    <n v="4"/>
    <n v="4"/>
    <n v="5"/>
    <n v="4"/>
    <n v="3"/>
    <n v="3"/>
    <n v="3"/>
  </r>
  <r>
    <x v="0"/>
    <n v="71"/>
    <s v="Y205"/>
    <x v="4"/>
    <x v="4"/>
    <n v="5"/>
    <n v="5"/>
    <n v="5"/>
    <n v="4"/>
    <n v="4"/>
    <n v="3"/>
    <n v="4"/>
    <n v="2"/>
    <n v="1"/>
    <n v="3"/>
    <n v="2"/>
    <n v="0"/>
    <n v="0"/>
    <n v="1"/>
    <n v="1"/>
    <n v="4"/>
    <n v="3"/>
    <n v="4"/>
    <n v="4"/>
    <n v="5"/>
    <n v="4"/>
    <n v="3"/>
    <n v="4"/>
    <n v="3"/>
    <n v="5"/>
    <n v="3"/>
    <n v="4"/>
  </r>
  <r>
    <x v="0"/>
    <n v="72"/>
    <s v="Y205"/>
    <x v="4"/>
    <x v="4"/>
    <n v="4"/>
    <n v="5"/>
    <n v="5"/>
    <n v="4"/>
    <n v="5"/>
    <n v="5"/>
    <n v="5"/>
    <n v="4"/>
    <n v="5"/>
    <n v="4"/>
    <n v="4"/>
    <n v="0"/>
    <n v="0"/>
    <n v="1"/>
    <n v="1"/>
    <n v="5"/>
    <n v="5"/>
    <n v="5"/>
    <n v="5"/>
    <n v="4"/>
    <n v="4"/>
    <n v="5"/>
    <n v="5"/>
    <n v="5"/>
    <n v="5"/>
    <n v="5"/>
    <n v="4"/>
  </r>
  <r>
    <x v="0"/>
    <n v="73"/>
    <s v="Ε213"/>
    <x v="5"/>
    <x v="5"/>
    <n v="3"/>
    <n v="3"/>
    <n v="2"/>
    <n v="3"/>
    <n v="3"/>
    <n v="3"/>
    <n v="1"/>
    <n v="2"/>
    <n v="2"/>
    <n v="1"/>
    <n v="2"/>
    <n v="0"/>
    <n v="0"/>
    <n v="0"/>
    <n v="1"/>
    <n v="3"/>
    <n v="3"/>
    <n v="3"/>
    <n v="3"/>
    <n v="4"/>
    <n v="4"/>
    <n v="3"/>
    <n v="4"/>
    <n v="3"/>
    <n v="2"/>
    <n v="2"/>
    <n v="1"/>
  </r>
  <r>
    <x v="0"/>
    <n v="74"/>
    <s v="Ε213"/>
    <x v="5"/>
    <x v="5"/>
    <n v="5"/>
    <n v="5"/>
    <n v="5"/>
    <n v="3"/>
    <n v="5"/>
    <n v="5"/>
    <n v="4"/>
    <n v="4"/>
    <n v="4"/>
    <n v="5"/>
    <n v="5"/>
    <n v="0"/>
    <n v="0"/>
    <n v="1"/>
    <n v="1"/>
    <n v="5"/>
    <n v="5"/>
    <n v="5"/>
    <n v="5"/>
    <n v="5"/>
    <n v="5"/>
    <n v="5"/>
    <n v="5"/>
    <n v="3"/>
    <n v="4"/>
    <n v="3"/>
    <n v="2"/>
  </r>
  <r>
    <x v="0"/>
    <n v="75"/>
    <s v="Ε213"/>
    <x v="5"/>
    <x v="5"/>
    <n v="4"/>
    <n v="4"/>
    <n v="3"/>
    <n v="4"/>
    <n v="5"/>
    <n v="4"/>
    <n v="3"/>
    <n v="1"/>
    <n v="3"/>
    <n v="5"/>
    <n v="5"/>
    <n v="0"/>
    <n v="0"/>
    <n v="1"/>
    <n v="1"/>
    <n v="5"/>
    <n v="5"/>
    <n v="5"/>
    <n v="5"/>
    <n v="5"/>
    <n v="5"/>
    <n v="3"/>
    <n v="5"/>
    <n v="3"/>
    <n v="5"/>
    <n v="1"/>
    <n v="3"/>
  </r>
  <r>
    <x v="0"/>
    <n v="76"/>
    <s v="Ε213"/>
    <x v="5"/>
    <x v="5"/>
    <n v="5"/>
    <n v="5"/>
    <n v="4"/>
    <n v="5"/>
    <n v="5"/>
    <n v="5"/>
    <n v="5"/>
    <n v="5"/>
    <n v="5"/>
    <n v="5"/>
    <n v="5"/>
    <n v="0"/>
    <n v="0"/>
    <n v="1"/>
    <n v="1"/>
    <n v="5"/>
    <n v="5"/>
    <n v="5"/>
    <n v="5"/>
    <n v="5"/>
    <n v="5"/>
    <n v="5"/>
    <n v="5"/>
    <n v="5"/>
    <n v="5"/>
    <n v="4"/>
    <n v="2"/>
  </r>
  <r>
    <x v="0"/>
    <n v="77"/>
    <s v="Ε213"/>
    <x v="5"/>
    <x v="5"/>
    <n v="5"/>
    <n v="5"/>
    <n v="5"/>
    <n v="5"/>
    <n v="5"/>
    <n v="5"/>
    <n v="5"/>
    <n v="4"/>
    <n v="4"/>
    <n v="4"/>
    <n v="5"/>
    <n v="1"/>
    <n v="0"/>
    <n v="0"/>
    <n v="1"/>
    <n v="5"/>
    <n v="5"/>
    <n v="5"/>
    <n v="5"/>
    <n v="5"/>
    <n v="5"/>
    <n v="3"/>
    <n v="5"/>
    <n v="4"/>
    <n v="5"/>
    <n v="4"/>
    <n v="2"/>
  </r>
  <r>
    <x v="0"/>
    <n v="78"/>
    <s v="Ε213"/>
    <x v="5"/>
    <x v="5"/>
    <n v="5"/>
    <n v="5"/>
    <n v="5"/>
    <n v="5"/>
    <n v="4"/>
    <n v="4"/>
    <n v="4"/>
    <n v="4"/>
    <n v="5"/>
    <n v="5"/>
    <n v="5"/>
    <n v="0"/>
    <n v="1"/>
    <n v="0"/>
    <n v="1"/>
    <n v="5"/>
    <n v="5"/>
    <n v="5"/>
    <n v="5"/>
    <n v="5"/>
    <n v="5"/>
    <n v="4"/>
    <n v="5"/>
    <n v="4"/>
    <n v="4"/>
    <n v="4"/>
    <n v="5"/>
  </r>
  <r>
    <x v="0"/>
    <n v="79"/>
    <s v="Ε213"/>
    <x v="5"/>
    <x v="5"/>
    <n v="5"/>
    <n v="5"/>
    <n v="5"/>
    <n v="5"/>
    <n v="5"/>
    <n v="5"/>
    <n v="5"/>
    <n v="5"/>
    <n v="5"/>
    <n v="5"/>
    <n v="5"/>
    <n v="0"/>
    <n v="1"/>
    <n v="1"/>
    <n v="1"/>
    <n v="5"/>
    <n v="5"/>
    <n v="5"/>
    <n v="5"/>
    <n v="5"/>
    <n v="5"/>
    <n v="4"/>
    <n v="5"/>
    <n v="4"/>
    <n v="5"/>
    <n v="4"/>
    <n v="4"/>
  </r>
  <r>
    <x v="0"/>
    <n v="80"/>
    <s v="Ε213"/>
    <x v="5"/>
    <x v="5"/>
    <n v="4"/>
    <n v="4"/>
    <n v="3"/>
    <n v="2"/>
    <n v="5"/>
    <n v="4"/>
    <n v="2"/>
    <n v="3"/>
    <n v="4"/>
    <n v="5"/>
    <n v="5"/>
    <n v="0"/>
    <n v="1"/>
    <n v="0"/>
    <n v="1"/>
    <n v="4"/>
    <n v="5"/>
    <n v="5"/>
    <n v="5"/>
    <n v="5"/>
    <n v="5"/>
    <n v="3"/>
    <n v="5"/>
    <n v="4"/>
    <n v="2"/>
    <n v="2"/>
    <n v="3"/>
  </r>
  <r>
    <x v="0"/>
    <n v="81"/>
    <s v="Ε213"/>
    <x v="5"/>
    <x v="5"/>
    <n v="4"/>
    <n v="4"/>
    <n v="3"/>
    <n v="4"/>
    <n v="4"/>
    <n v="4"/>
    <n v="4"/>
    <n v="4"/>
    <n v="5"/>
    <n v="5"/>
    <n v="4"/>
    <n v="0"/>
    <n v="0"/>
    <n v="0"/>
    <n v="1"/>
    <n v="4"/>
    <n v="4"/>
    <n v="4"/>
    <n v="4"/>
    <n v="4"/>
    <n v="5"/>
    <n v="4"/>
    <n v="5"/>
    <n v="3"/>
    <n v="4"/>
    <n v="4"/>
    <n v="5"/>
  </r>
  <r>
    <x v="0"/>
    <n v="82"/>
    <s v="Ε213"/>
    <x v="5"/>
    <x v="5"/>
    <n v="4"/>
    <n v="5"/>
    <n v="5"/>
    <n v="4"/>
    <n v="4"/>
    <n v="5"/>
    <n v="4"/>
    <n v="4"/>
    <n v="4"/>
    <n v="4"/>
    <n v="4"/>
    <n v="0"/>
    <n v="0"/>
    <n v="0"/>
    <n v="1"/>
    <n v="4"/>
    <n v="5"/>
    <n v="5"/>
    <n v="5"/>
    <n v="5"/>
    <n v="5"/>
    <n v="5"/>
    <n v="5"/>
    <n v="4"/>
    <n v="4"/>
    <n v="2"/>
    <n v="2"/>
  </r>
  <r>
    <x v="1"/>
    <n v="1"/>
    <s v="Y102"/>
    <x v="6"/>
    <x v="6"/>
    <n v="4"/>
    <n v="4"/>
    <n v="5"/>
    <n v="3"/>
    <n v="3"/>
    <n v="3"/>
    <n v="3"/>
    <n v="2"/>
    <n v="3"/>
    <n v="3"/>
    <n v="3"/>
    <n v="0"/>
    <n v="1"/>
    <n v="0"/>
    <n v="1"/>
    <n v="3"/>
    <n v="5"/>
    <n v="5"/>
    <n v="5"/>
    <n v="5"/>
    <n v="5"/>
    <n v="2"/>
    <n v="4"/>
    <n v="3"/>
    <n v="4"/>
    <n v="2"/>
    <n v="1"/>
  </r>
  <r>
    <x v="1"/>
    <n v="2"/>
    <s v="Y102"/>
    <x v="6"/>
    <x v="6"/>
    <n v="4"/>
    <n v="3"/>
    <n v="3"/>
    <n v="4"/>
    <n v="1"/>
    <n v="4"/>
    <n v="4"/>
    <n v="4"/>
    <n v="5"/>
    <n v="4"/>
    <n v="3"/>
    <n v="0"/>
    <n v="1"/>
    <n v="1"/>
    <n v="1"/>
    <n v="1"/>
    <n v="4"/>
    <n v="3"/>
    <n v="5"/>
    <n v="5"/>
    <n v="4"/>
    <n v="4"/>
    <n v="5"/>
    <n v="3"/>
    <n v="4"/>
    <n v="2"/>
    <n v="3"/>
  </r>
  <r>
    <x v="1"/>
    <n v="3"/>
    <s v="Y102"/>
    <x v="6"/>
    <x v="6"/>
    <n v="4"/>
    <n v="2"/>
    <n v="1"/>
    <n v="3"/>
    <n v="1"/>
    <n v="2"/>
    <n v="3"/>
    <n v="5"/>
    <n v="3"/>
    <n v="2"/>
    <n v="5"/>
    <n v="0"/>
    <n v="1"/>
    <n v="0"/>
    <n v="1"/>
    <n v="4"/>
    <n v="2"/>
    <n v="4"/>
    <n v="3"/>
    <n v="4"/>
    <n v="4"/>
    <n v="3"/>
    <n v="5"/>
    <n v="3"/>
    <n v="3"/>
    <n v="3"/>
    <n v="3"/>
  </r>
  <r>
    <x v="1"/>
    <n v="4"/>
    <s v="Y102"/>
    <x v="6"/>
    <x v="6"/>
    <n v="4"/>
    <n v="3"/>
    <n v="3"/>
    <n v="4"/>
    <n v="4"/>
    <n v="4"/>
    <n v="4"/>
    <n v="3"/>
    <n v="4"/>
    <n v="4"/>
    <n v="4"/>
    <n v="0"/>
    <n v="0"/>
    <n v="1"/>
    <n v="1"/>
    <n v="3"/>
    <n v="3"/>
    <n v="3"/>
    <n v="3"/>
    <n v="5"/>
    <n v="3"/>
    <n v="4"/>
    <n v="5"/>
    <n v="4"/>
    <n v="4"/>
    <n v="3"/>
    <n v="4"/>
  </r>
  <r>
    <x v="1"/>
    <n v="5"/>
    <s v="Y102"/>
    <x v="6"/>
    <x v="6"/>
    <n v="4"/>
    <n v="2"/>
    <n v="5"/>
    <n v="5"/>
    <n v="4"/>
    <n v="3"/>
    <n v="4"/>
    <n v="3"/>
    <n v="2"/>
    <n v="4"/>
    <n v="5"/>
    <n v="0"/>
    <n v="0"/>
    <n v="0"/>
    <n v="1"/>
    <n v="4"/>
    <n v="4"/>
    <n v="4"/>
    <n v="4"/>
    <n v="5"/>
    <n v="5"/>
    <n v="5"/>
    <n v="5"/>
    <n v="5"/>
    <n v="5"/>
    <n v="4"/>
    <n v="5"/>
  </r>
  <r>
    <x v="1"/>
    <n v="6"/>
    <s v="Y102"/>
    <x v="6"/>
    <x v="6"/>
    <n v="5"/>
    <n v="2"/>
    <n v="1"/>
    <n v="2"/>
    <n v="1"/>
    <n v="3"/>
    <n v="1"/>
    <n v="3"/>
    <n v="3"/>
    <n v="3"/>
    <n v="3"/>
    <n v="1"/>
    <n v="1"/>
    <n v="1"/>
    <n v="1"/>
    <n v="3"/>
    <n v="2"/>
    <n v="3"/>
    <n v="4"/>
    <n v="4"/>
    <n v="5"/>
    <n v="2"/>
    <n v="5"/>
    <n v="3"/>
    <n v="3"/>
    <n v="3"/>
    <n v="2"/>
  </r>
  <r>
    <x v="1"/>
    <n v="7"/>
    <s v="Y102"/>
    <x v="6"/>
    <x v="6"/>
    <n v="4"/>
    <n v="4"/>
    <n v="4"/>
    <n v="4"/>
    <n v="5"/>
    <n v="5"/>
    <n v="4"/>
    <n v="4"/>
    <n v="4"/>
    <n v="5"/>
    <n v="5"/>
    <n v="0"/>
    <n v="1"/>
    <n v="1"/>
    <n v="0"/>
    <n v="4"/>
    <n v="4"/>
    <n v="4"/>
    <n v="5"/>
    <n v="5"/>
    <n v="5"/>
    <n v="3"/>
    <n v="5"/>
    <n v="4"/>
    <n v="4"/>
    <n v="3"/>
    <n v="3"/>
  </r>
  <r>
    <x v="1"/>
    <n v="8"/>
    <s v="Y102"/>
    <x v="6"/>
    <x v="6"/>
    <n v="5"/>
    <n v="5"/>
    <n v="5"/>
    <n v="5"/>
    <n v="5"/>
    <n v="5"/>
    <n v="5"/>
    <n v="5"/>
    <n v="3"/>
    <n v="5"/>
    <n v="5"/>
    <n v="1"/>
    <n v="1"/>
    <n v="0"/>
    <n v="1"/>
    <n v="5"/>
    <n v="5"/>
    <n v="5"/>
    <n v="5"/>
    <n v="5"/>
    <n v="5"/>
    <n v="5"/>
    <n v="5"/>
    <n v="5"/>
    <n v="5"/>
    <n v="5"/>
    <n v="5"/>
  </r>
  <r>
    <x v="1"/>
    <n v="9"/>
    <s v="Y102"/>
    <x v="6"/>
    <x v="6"/>
    <n v="5"/>
    <n v="4"/>
    <n v="4"/>
    <n v="3"/>
    <n v="5"/>
    <n v="5"/>
    <n v="5"/>
    <n v="5"/>
    <n v="4"/>
    <n v="4"/>
    <n v="4"/>
    <n v="1"/>
    <n v="0"/>
    <n v="0"/>
    <n v="1"/>
    <n v="5"/>
    <n v="5"/>
    <n v="4"/>
    <n v="4"/>
    <n v="5"/>
    <n v="5"/>
    <n v="5"/>
    <n v="5"/>
    <n v="5"/>
    <n v="5"/>
    <n v="5"/>
    <n v="1"/>
  </r>
  <r>
    <x v="1"/>
    <n v="10"/>
    <s v="Y102"/>
    <x v="6"/>
    <x v="6"/>
    <n v="5"/>
    <n v="5"/>
    <n v="5"/>
    <n v="5"/>
    <n v="5"/>
    <n v="5"/>
    <n v="5"/>
    <n v="5"/>
    <n v="5"/>
    <n v="5"/>
    <n v="5"/>
    <n v="1"/>
    <n v="0"/>
    <n v="0"/>
    <n v="1"/>
    <n v="5"/>
    <n v="5"/>
    <n v="5"/>
    <n v="5"/>
    <n v="5"/>
    <n v="5"/>
    <n v="5"/>
    <n v="5"/>
    <n v="3"/>
    <n v="3"/>
    <n v="5"/>
    <n v="2"/>
  </r>
  <r>
    <x v="1"/>
    <n v="11"/>
    <s v="Y102"/>
    <x v="6"/>
    <x v="6"/>
    <n v="5"/>
    <n v="4"/>
    <n v="3"/>
    <n v="2"/>
    <n v="3"/>
    <n v="3"/>
    <n v="3"/>
    <n v="3"/>
    <n v="3"/>
    <n v="4"/>
    <n v="3"/>
    <n v="1"/>
    <n v="0"/>
    <n v="1"/>
    <n v="1"/>
    <n v="5"/>
    <n v="5"/>
    <n v="5"/>
    <n v="5"/>
    <n v="5"/>
    <n v="5"/>
    <n v="3"/>
    <n v="5"/>
    <n v="1"/>
    <n v="2"/>
    <n v="2"/>
    <n v="2"/>
  </r>
  <r>
    <x v="1"/>
    <n v="12"/>
    <s v="Y102"/>
    <x v="6"/>
    <x v="6"/>
    <n v="4"/>
    <n v="5"/>
    <n v="5"/>
    <n v="4"/>
    <n v="4"/>
    <n v="4"/>
    <n v="2"/>
    <n v="4"/>
    <n v="5"/>
    <n v="2"/>
    <n v="5"/>
    <n v="1"/>
    <n v="1"/>
    <n v="1"/>
    <n v="1"/>
    <n v="4"/>
    <n v="4"/>
    <n v="5"/>
    <n v="3"/>
    <n v="4"/>
    <n v="5"/>
    <n v="1"/>
    <n v="5"/>
    <n v="4"/>
    <n v="1"/>
    <n v="4"/>
    <n v="3"/>
  </r>
  <r>
    <x v="1"/>
    <n v="13"/>
    <s v="Y102"/>
    <x v="6"/>
    <x v="6"/>
    <n v="5"/>
    <n v="4"/>
    <n v="4"/>
    <n v="4"/>
    <n v="4"/>
    <n v="4"/>
    <n v="3"/>
    <n v="4"/>
    <n v="3"/>
    <n v="3"/>
    <n v="4"/>
    <n v="1"/>
    <n v="1"/>
    <n v="1"/>
    <n v="1"/>
    <n v="4"/>
    <n v="3"/>
    <n v="4"/>
    <n v="5"/>
    <n v="5"/>
    <n v="5"/>
    <n v="3"/>
    <n v="5"/>
    <n v="3"/>
    <n v="3"/>
    <n v="1"/>
    <n v="2"/>
  </r>
  <r>
    <x v="1"/>
    <n v="14"/>
    <s v="Y102"/>
    <x v="6"/>
    <x v="6"/>
    <n v="3"/>
    <n v="3"/>
    <n v="4"/>
    <n v="3"/>
    <n v="2"/>
    <n v="4"/>
    <n v="4"/>
    <n v="2"/>
    <n v="3"/>
    <n v="3"/>
    <n v="3"/>
    <n v="0"/>
    <n v="0"/>
    <n v="1"/>
    <n v="1"/>
    <n v="3"/>
    <n v="4"/>
    <n v="5"/>
    <n v="5"/>
    <n v="5"/>
    <n v="5"/>
    <n v="3"/>
    <n v="5"/>
    <n v="5"/>
    <n v="5"/>
    <n v="4"/>
    <n v="4"/>
  </r>
  <r>
    <x v="1"/>
    <n v="15"/>
    <s v="Y102"/>
    <x v="6"/>
    <x v="6"/>
    <n v="5"/>
    <n v="4"/>
    <n v="4"/>
    <n v="4"/>
    <n v="4"/>
    <n v="4"/>
    <n v="3"/>
    <n v="3"/>
    <n v="4"/>
    <n v="3"/>
    <n v="4"/>
    <n v="0"/>
    <n v="1"/>
    <n v="1"/>
    <n v="1"/>
    <n v="4"/>
    <n v="4"/>
    <n v="3"/>
    <n v="5"/>
    <n v="5"/>
    <n v="4"/>
    <n v="4"/>
    <n v="4"/>
    <n v="4"/>
    <n v="5"/>
    <n v="3"/>
    <n v="4"/>
  </r>
  <r>
    <x v="1"/>
    <n v="16"/>
    <s v="Y102"/>
    <x v="6"/>
    <x v="6"/>
    <n v="5"/>
    <n v="5"/>
    <n v="5"/>
    <n v="4"/>
    <n v="4"/>
    <n v="5"/>
    <n v="5"/>
    <n v="4"/>
    <n v="5"/>
    <n v="5"/>
    <n v="5"/>
    <n v="1"/>
    <n v="0"/>
    <n v="1"/>
    <n v="1"/>
    <n v="4"/>
    <n v="5"/>
    <n v="5"/>
    <n v="5"/>
    <n v="5"/>
    <n v="5"/>
    <n v="3"/>
    <n v="5"/>
    <n v="4"/>
    <n v="4"/>
    <n v="3"/>
    <n v="3"/>
  </r>
  <r>
    <x v="1"/>
    <n v="17"/>
    <s v="Y102"/>
    <x v="6"/>
    <x v="6"/>
    <n v="5"/>
    <n v="5"/>
    <n v="5"/>
    <n v="5"/>
    <n v="5"/>
    <n v="5"/>
    <n v="5"/>
    <n v="5"/>
    <n v="4"/>
    <n v="5"/>
    <n v="5"/>
    <n v="1"/>
    <n v="1"/>
    <n v="0"/>
    <n v="1"/>
    <n v="4"/>
    <n v="5"/>
    <n v="5"/>
    <n v="5"/>
    <n v="5"/>
    <n v="4"/>
    <n v="4"/>
    <n v="5"/>
    <n v="4"/>
    <n v="4"/>
    <n v="3"/>
    <n v="4"/>
  </r>
  <r>
    <x v="1"/>
    <n v="18"/>
    <s v="Y102"/>
    <x v="6"/>
    <x v="6"/>
    <n v="5"/>
    <n v="3"/>
    <n v="5"/>
    <n v="4"/>
    <n v="3"/>
    <n v="4"/>
    <n v="4"/>
    <n v="5"/>
    <n v="4"/>
    <n v="4"/>
    <n v="3"/>
    <n v="1"/>
    <n v="1"/>
    <n v="1"/>
    <n v="1"/>
    <n v="4"/>
    <n v="3"/>
    <n v="3"/>
    <n v="5"/>
    <n v="4"/>
    <n v="5"/>
    <n v="5"/>
    <n v="5"/>
    <n v="4"/>
    <n v="4"/>
    <n v="4"/>
    <n v="3"/>
  </r>
  <r>
    <x v="1"/>
    <n v="19"/>
    <s v="Y102"/>
    <x v="6"/>
    <x v="6"/>
    <n v="5"/>
    <n v="5"/>
    <n v="5"/>
    <n v="5"/>
    <n v="5"/>
    <n v="5"/>
    <n v="5"/>
    <n v="5"/>
    <n v="5"/>
    <n v="5"/>
    <n v="5"/>
    <n v="1"/>
    <n v="0"/>
    <n v="1"/>
    <n v="1"/>
    <n v="5"/>
    <n v="5"/>
    <n v="5"/>
    <n v="5"/>
    <n v="5"/>
    <n v="5"/>
    <n v="5"/>
    <n v="5"/>
    <n v="5"/>
    <n v="5"/>
    <n v="2"/>
    <n v="2"/>
  </r>
  <r>
    <x v="1"/>
    <n v="20"/>
    <s v="Y100"/>
    <x v="7"/>
    <x v="7"/>
    <n v="4"/>
    <n v="4"/>
    <n v="3"/>
    <n v="3"/>
    <n v="4"/>
    <n v="5"/>
    <n v="3"/>
    <n v="3"/>
    <n v="4"/>
    <n v="4"/>
    <n v="4"/>
    <n v="0"/>
    <n v="1"/>
    <n v="0"/>
    <n v="1"/>
    <n v="5"/>
    <n v="5"/>
    <n v="5"/>
    <n v="5"/>
    <n v="5"/>
    <n v="5"/>
    <n v="3"/>
    <n v="4"/>
    <n v="3"/>
    <n v="4"/>
    <n v="1"/>
    <n v="2"/>
  </r>
  <r>
    <x v="1"/>
    <n v="21"/>
    <s v="Y100"/>
    <x v="7"/>
    <x v="7"/>
    <n v="4"/>
    <n v="3"/>
    <n v="2"/>
    <n v="3"/>
    <n v="2"/>
    <n v="3"/>
    <n v="1"/>
    <n v="4"/>
    <n v="5"/>
    <n v="2"/>
    <n v="4"/>
    <n v="1"/>
    <n v="1"/>
    <n v="1"/>
    <n v="1"/>
    <n v="2"/>
    <n v="2"/>
    <n v="3"/>
    <n v="5"/>
    <n v="5"/>
    <n v="4"/>
    <n v="3"/>
    <n v="5"/>
    <n v="4"/>
    <n v="5"/>
    <n v="3"/>
    <n v="3"/>
  </r>
  <r>
    <x v="1"/>
    <n v="22"/>
    <s v="Y100"/>
    <x v="7"/>
    <x v="7"/>
    <n v="4"/>
    <n v="4"/>
    <n v="3"/>
    <n v="2"/>
    <n v="3"/>
    <n v="5"/>
    <n v="3"/>
    <n v="3"/>
    <n v="3"/>
    <n v="4"/>
    <n v="5"/>
    <n v="0"/>
    <n v="1"/>
    <n v="0"/>
    <n v="1"/>
    <n v="4"/>
    <n v="4"/>
    <n v="3"/>
    <n v="4"/>
    <n v="3"/>
    <n v="5"/>
    <n v="4"/>
    <n v="5"/>
    <n v="3"/>
    <n v="3"/>
    <n v="3"/>
    <n v="3"/>
  </r>
  <r>
    <x v="1"/>
    <n v="23"/>
    <s v="Y100"/>
    <x v="7"/>
    <x v="7"/>
    <n v="4"/>
    <n v="4"/>
    <n v="3"/>
    <n v="3"/>
    <n v="3"/>
    <n v="4"/>
    <n v="4"/>
    <n v="4"/>
    <n v="4"/>
    <n v="3"/>
    <n v="4"/>
    <n v="0"/>
    <n v="0"/>
    <n v="0"/>
    <n v="1"/>
    <n v="4"/>
    <n v="4"/>
    <n v="4"/>
    <n v="4"/>
    <n v="4"/>
    <n v="4"/>
    <n v="4"/>
    <n v="5"/>
    <n v="4"/>
    <n v="4"/>
    <n v="3"/>
    <n v="4"/>
  </r>
  <r>
    <x v="1"/>
    <n v="24"/>
    <s v="Y100"/>
    <x v="7"/>
    <x v="7"/>
    <n v="4"/>
    <n v="2"/>
    <n v="3"/>
    <n v="4"/>
    <n v="4"/>
    <n v="4"/>
    <n v="3"/>
    <n v="3"/>
    <n v="2"/>
    <n v="2"/>
    <n v="5"/>
    <n v="0"/>
    <n v="0"/>
    <n v="0"/>
    <n v="1"/>
    <n v="4"/>
    <n v="2"/>
    <n v="3"/>
    <n v="4"/>
    <n v="4"/>
    <n v="3"/>
    <n v="5"/>
    <n v="5"/>
    <n v="5"/>
    <n v="5"/>
    <n v="4"/>
    <n v="5"/>
  </r>
  <r>
    <x v="1"/>
    <n v="25"/>
    <s v="Y100"/>
    <x v="7"/>
    <x v="7"/>
    <n v="5"/>
    <n v="4"/>
    <n v="3"/>
    <n v="3"/>
    <n v="3"/>
    <n v="4"/>
    <n v="4"/>
    <n v="3"/>
    <n v="3"/>
    <n v="3"/>
    <n v="3"/>
    <n v="0"/>
    <n v="0"/>
    <n v="1"/>
    <n v="1"/>
    <n v="4"/>
    <n v="3"/>
    <n v="4"/>
    <n v="4"/>
    <n v="5"/>
    <n v="4"/>
    <n v="5"/>
    <n v="5"/>
    <n v="4"/>
    <n v="4"/>
    <n v="3"/>
    <n v="2"/>
  </r>
  <r>
    <x v="1"/>
    <n v="26"/>
    <s v="Y100"/>
    <x v="7"/>
    <x v="7"/>
    <n v="4"/>
    <n v="4"/>
    <n v="4"/>
    <n v="4"/>
    <n v="5"/>
    <n v="5"/>
    <n v="3"/>
    <n v="3"/>
    <n v="3"/>
    <n v="4"/>
    <n v="4"/>
    <n v="0"/>
    <n v="1"/>
    <n v="1"/>
    <n v="0"/>
    <n v="4"/>
    <n v="4"/>
    <n v="4"/>
    <n v="5"/>
    <n v="5"/>
    <n v="5"/>
    <n v="3"/>
    <n v="5"/>
    <n v="4"/>
    <n v="4"/>
    <n v="3"/>
    <n v="3"/>
  </r>
  <r>
    <x v="1"/>
    <n v="27"/>
    <s v="Y100"/>
    <x v="7"/>
    <x v="7"/>
    <n v="5"/>
    <n v="5"/>
    <n v="5"/>
    <n v="5"/>
    <n v="5"/>
    <n v="5"/>
    <n v="5"/>
    <n v="5"/>
    <n v="3"/>
    <n v="5"/>
    <n v="5"/>
    <n v="1"/>
    <n v="1"/>
    <n v="0"/>
    <n v="1"/>
    <n v="5"/>
    <n v="5"/>
    <n v="5"/>
    <n v="5"/>
    <n v="5"/>
    <n v="5"/>
    <n v="5"/>
    <n v="5"/>
    <n v="5"/>
    <n v="5"/>
    <n v="5"/>
    <n v="5"/>
  </r>
  <r>
    <x v="1"/>
    <n v="28"/>
    <s v="Y100"/>
    <x v="7"/>
    <x v="7"/>
    <n v="5"/>
    <n v="4"/>
    <n v="4"/>
    <n v="4"/>
    <n v="4"/>
    <n v="5"/>
    <n v="5"/>
    <n v="4"/>
    <n v="4"/>
    <n v="4"/>
    <n v="4"/>
    <n v="1"/>
    <n v="1"/>
    <n v="1"/>
    <n v="1"/>
    <n v="4"/>
    <n v="3"/>
    <n v="3"/>
    <n v="5"/>
    <n v="5"/>
    <n v="5"/>
    <n v="5"/>
    <n v="5"/>
    <n v="4"/>
    <n v="4"/>
    <n v="4"/>
    <n v="2"/>
  </r>
  <r>
    <x v="1"/>
    <n v="29"/>
    <s v="Y100"/>
    <x v="7"/>
    <x v="7"/>
    <n v="5"/>
    <n v="5"/>
    <n v="5"/>
    <n v="5"/>
    <n v="5"/>
    <n v="5"/>
    <n v="5"/>
    <n v="5"/>
    <n v="5"/>
    <n v="5"/>
    <n v="5"/>
    <n v="1"/>
    <n v="0"/>
    <n v="1"/>
    <n v="1"/>
    <n v="4"/>
    <n v="4"/>
    <n v="4"/>
    <n v="4"/>
    <n v="4"/>
    <n v="4"/>
    <n v="5"/>
    <n v="5"/>
    <n v="5"/>
    <n v="5"/>
    <n v="2"/>
    <n v="2"/>
  </r>
  <r>
    <x v="1"/>
    <n v="30"/>
    <s v="Y100"/>
    <x v="7"/>
    <x v="7"/>
    <n v="5"/>
    <n v="4"/>
    <n v="4"/>
    <n v="4"/>
    <n v="4"/>
    <n v="4"/>
    <n v="4"/>
    <n v="4"/>
    <n v="4"/>
    <n v="3"/>
    <n v="3"/>
    <n v="0"/>
    <n v="0"/>
    <n v="0"/>
    <n v="1"/>
    <n v="5"/>
    <n v="4"/>
    <n v="5"/>
    <n v="5"/>
    <n v="5"/>
    <n v="5"/>
    <n v="5"/>
    <n v="5"/>
    <n v="5"/>
    <n v="5"/>
    <n v="5"/>
    <n v="1"/>
  </r>
  <r>
    <x v="1"/>
    <n v="31"/>
    <s v="Y100"/>
    <x v="7"/>
    <x v="7"/>
    <n v="5"/>
    <n v="4"/>
    <n v="4"/>
    <n v="5"/>
    <n v="4"/>
    <n v="4"/>
    <n v="4"/>
    <n v="4"/>
    <n v="4"/>
    <n v="3"/>
    <n v="5"/>
    <n v="0"/>
    <n v="0"/>
    <n v="0"/>
    <n v="1"/>
    <n v="5"/>
    <n v="5"/>
    <n v="5"/>
    <n v="5"/>
    <n v="5"/>
    <n v="5"/>
    <n v="5"/>
    <n v="5"/>
    <n v="3"/>
    <n v="3"/>
    <n v="1"/>
    <n v="2"/>
  </r>
  <r>
    <x v="1"/>
    <n v="32"/>
    <s v="Y100"/>
    <x v="7"/>
    <x v="7"/>
    <n v="5"/>
    <n v="3"/>
    <n v="2"/>
    <n v="2"/>
    <n v="2"/>
    <n v="3"/>
    <n v="2"/>
    <n v="4"/>
    <n v="3"/>
    <n v="3"/>
    <n v="4"/>
    <n v="1"/>
    <n v="0"/>
    <n v="1"/>
    <n v="1"/>
    <n v="5"/>
    <n v="5"/>
    <n v="5"/>
    <n v="5"/>
    <n v="5"/>
    <n v="5"/>
    <n v="3"/>
    <n v="5"/>
    <n v="2"/>
    <n v="3"/>
    <n v="1"/>
    <n v="3"/>
  </r>
  <r>
    <x v="1"/>
    <n v="33"/>
    <s v="Y100"/>
    <x v="7"/>
    <x v="7"/>
    <n v="4"/>
    <n v="4"/>
    <n v="2"/>
    <n v="5"/>
    <n v="4"/>
    <n v="4"/>
    <n v="3"/>
    <n v="1"/>
    <n v="1"/>
    <n v="1"/>
    <n v="2"/>
    <n v="0"/>
    <n v="0"/>
    <n v="1"/>
    <n v="1"/>
    <n v="4"/>
    <n v="4"/>
    <n v="4"/>
    <n v="5"/>
    <n v="5"/>
    <n v="5"/>
    <n v="1"/>
    <n v="5"/>
    <n v="3"/>
    <n v="5"/>
    <n v="1"/>
    <n v="2"/>
  </r>
  <r>
    <x v="1"/>
    <n v="34"/>
    <s v="Y100"/>
    <x v="7"/>
    <x v="7"/>
    <n v="5"/>
    <n v="4"/>
    <n v="4"/>
    <n v="4"/>
    <n v="5"/>
    <n v="4"/>
    <n v="4"/>
    <n v="2"/>
    <n v="3"/>
    <n v="4"/>
    <n v="4"/>
    <n v="1"/>
    <n v="1"/>
    <n v="1"/>
    <n v="1"/>
    <n v="4"/>
    <n v="4"/>
    <n v="5"/>
    <n v="5"/>
    <n v="5"/>
    <n v="4"/>
    <n v="3"/>
    <n v="4"/>
    <n v="4"/>
    <n v="3"/>
    <n v="1"/>
    <n v="2"/>
  </r>
  <r>
    <x v="1"/>
    <n v="35"/>
    <s v="Y100"/>
    <x v="7"/>
    <x v="7"/>
    <n v="3"/>
    <n v="2"/>
    <n v="2"/>
    <n v="1"/>
    <n v="3"/>
    <n v="5"/>
    <n v="5"/>
    <n v="4"/>
    <n v="3"/>
    <n v="3"/>
    <n v="3"/>
    <n v="0"/>
    <n v="0"/>
    <n v="1"/>
    <n v="1"/>
    <n v="3"/>
    <n v="4"/>
    <n v="4"/>
    <n v="5"/>
    <n v="5"/>
    <n v="5"/>
    <n v="3"/>
    <n v="5"/>
    <n v="5"/>
    <n v="5"/>
    <n v="3"/>
    <n v="5"/>
  </r>
  <r>
    <x v="1"/>
    <n v="36"/>
    <s v="Y100"/>
    <x v="7"/>
    <x v="7"/>
    <n v="5"/>
    <n v="4"/>
    <n v="4"/>
    <n v="4"/>
    <n v="4"/>
    <n v="4"/>
    <n v="3"/>
    <n v="3"/>
    <n v="4"/>
    <n v="3"/>
    <n v="4"/>
    <n v="0"/>
    <n v="1"/>
    <n v="1"/>
    <n v="1"/>
    <n v="4"/>
    <n v="4"/>
    <n v="3"/>
    <n v="5"/>
    <n v="5"/>
    <n v="4"/>
    <n v="4"/>
    <n v="4"/>
    <n v="3"/>
    <n v="5"/>
    <n v="3"/>
    <n v="4"/>
  </r>
  <r>
    <x v="1"/>
    <n v="37"/>
    <s v="Y100"/>
    <x v="7"/>
    <x v="7"/>
    <n v="4"/>
    <n v="4"/>
    <n v="4"/>
    <n v="5"/>
    <n v="4"/>
    <n v="5"/>
    <n v="5"/>
    <n v="5"/>
    <n v="4"/>
    <n v="5"/>
    <n v="5"/>
    <n v="1"/>
    <n v="0"/>
    <n v="1"/>
    <n v="1"/>
    <n v="4"/>
    <n v="4"/>
    <n v="4"/>
    <n v="5"/>
    <n v="5"/>
    <n v="5"/>
    <n v="2"/>
    <n v="5"/>
    <n v="4"/>
    <n v="4"/>
    <n v="4"/>
    <n v="3"/>
  </r>
  <r>
    <x v="1"/>
    <n v="38"/>
    <s v="Y100"/>
    <x v="7"/>
    <x v="7"/>
    <n v="5"/>
    <n v="4"/>
    <n v="3"/>
    <n v="2"/>
    <n v="2"/>
    <n v="4"/>
    <n v="5"/>
    <n v="3"/>
    <n v="3"/>
    <n v="5"/>
    <n v="3"/>
    <n v="1"/>
    <n v="1"/>
    <n v="0"/>
    <n v="1"/>
    <n v="4"/>
    <n v="4"/>
    <n v="4"/>
    <n v="5"/>
    <n v="5"/>
    <n v="5"/>
    <n v="4"/>
    <n v="5"/>
    <n v="5"/>
    <n v="5"/>
    <n v="4"/>
    <n v="4"/>
  </r>
  <r>
    <x v="1"/>
    <n v="39"/>
    <s v="Y103"/>
    <x v="8"/>
    <x v="8"/>
    <n v="3"/>
    <n v="4"/>
    <n v="4"/>
    <n v="4"/>
    <n v="4"/>
    <n v="4"/>
    <n v="4"/>
    <n v="4"/>
    <n v="3"/>
    <n v="4"/>
    <n v="4"/>
    <n v="1"/>
    <n v="0"/>
    <n v="0"/>
    <n v="1"/>
    <n v="4"/>
    <n v="4"/>
    <n v="4"/>
    <n v="5"/>
    <n v="5"/>
    <n v="5"/>
    <n v="4"/>
    <n v="5"/>
    <n v="4"/>
    <n v="4"/>
    <n v="5"/>
    <n v="2"/>
  </r>
  <r>
    <x v="1"/>
    <n v="40"/>
    <s v="Y103"/>
    <x v="8"/>
    <x v="8"/>
    <n v="5"/>
    <n v="5"/>
    <n v="5"/>
    <n v="5"/>
    <n v="5"/>
    <n v="5"/>
    <n v="4"/>
    <n v="2"/>
    <n v="3"/>
    <n v="4"/>
    <n v="4"/>
    <n v="0"/>
    <n v="1"/>
    <n v="1"/>
    <n v="1"/>
    <n v="5"/>
    <n v="5"/>
    <n v="5"/>
    <n v="5"/>
    <n v="5"/>
    <n v="5"/>
    <n v="4"/>
    <n v="5"/>
    <n v="2"/>
    <n v="2"/>
    <n v="1"/>
    <n v="2"/>
  </r>
  <r>
    <x v="1"/>
    <n v="41"/>
    <s v="Y103"/>
    <x v="8"/>
    <x v="8"/>
    <n v="5"/>
    <n v="5"/>
    <n v="4"/>
    <n v="5"/>
    <n v="5"/>
    <n v="5"/>
    <n v="5"/>
    <n v="3"/>
    <n v="4"/>
    <n v="4"/>
    <n v="5"/>
    <n v="1"/>
    <n v="1"/>
    <n v="1"/>
    <n v="1"/>
    <n v="5"/>
    <n v="5"/>
    <n v="5"/>
    <n v="5"/>
    <n v="5"/>
    <n v="5"/>
    <n v="4"/>
    <n v="5"/>
    <n v="3"/>
    <n v="5"/>
    <n v="4"/>
    <n v="3"/>
  </r>
  <r>
    <x v="1"/>
    <n v="42"/>
    <s v="Y103"/>
    <x v="8"/>
    <x v="8"/>
    <n v="5"/>
    <n v="5"/>
    <n v="5"/>
    <n v="4"/>
    <n v="5"/>
    <n v="5"/>
    <n v="4"/>
    <n v="5"/>
    <n v="3"/>
    <n v="4"/>
    <n v="5"/>
    <n v="1"/>
    <n v="1"/>
    <n v="1"/>
    <n v="1"/>
    <n v="5"/>
    <n v="5"/>
    <n v="5"/>
    <n v="5"/>
    <n v="5"/>
    <n v="5"/>
    <n v="5"/>
    <n v="4"/>
    <n v="3"/>
    <n v="5"/>
    <n v="5"/>
    <n v="3"/>
  </r>
  <r>
    <x v="1"/>
    <n v="43"/>
    <s v="Y103"/>
    <x v="8"/>
    <x v="8"/>
    <n v="5"/>
    <n v="5"/>
    <n v="4"/>
    <n v="5"/>
    <n v="5"/>
    <n v="5"/>
    <n v="4"/>
    <n v="3"/>
    <n v="2"/>
    <n v="5"/>
    <n v="5"/>
    <n v="1"/>
    <n v="1"/>
    <n v="0"/>
    <n v="1"/>
    <n v="5"/>
    <n v="5"/>
    <n v="5"/>
    <n v="5"/>
    <n v="5"/>
    <n v="5"/>
    <n v="4"/>
    <n v="5"/>
    <n v="3"/>
    <n v="4"/>
    <n v="2"/>
    <n v="2"/>
  </r>
  <r>
    <x v="1"/>
    <n v="44"/>
    <s v="Y103"/>
    <x v="8"/>
    <x v="8"/>
    <n v="4"/>
    <n v="4"/>
    <n v="4"/>
    <n v="4"/>
    <n v="4"/>
    <n v="4"/>
    <n v="3"/>
    <n v="3"/>
    <n v="4"/>
    <n v="4"/>
    <n v="3"/>
    <n v="1"/>
    <n v="1"/>
    <n v="1"/>
    <n v="1"/>
    <n v="4"/>
    <n v="4"/>
    <n v="4"/>
    <n v="4"/>
    <n v="4"/>
    <n v="4"/>
    <n v="4"/>
    <n v="5"/>
    <n v="4"/>
    <n v="4"/>
    <n v="4"/>
    <n v="4"/>
  </r>
  <r>
    <x v="1"/>
    <n v="45"/>
    <s v="Y103"/>
    <x v="8"/>
    <x v="8"/>
    <n v="5"/>
    <n v="5"/>
    <n v="4"/>
    <n v="4"/>
    <n v="5"/>
    <n v="5"/>
    <n v="4"/>
    <n v="4"/>
    <n v="4"/>
    <n v="5"/>
    <n v="5"/>
    <n v="0"/>
    <n v="0"/>
    <n v="0"/>
    <n v="1"/>
    <n v="5"/>
    <n v="5"/>
    <n v="5"/>
    <n v="5"/>
    <n v="5"/>
    <n v="5"/>
    <n v="5"/>
    <n v="5"/>
    <n v="4"/>
    <n v="5"/>
    <n v="3"/>
    <n v="5"/>
  </r>
  <r>
    <x v="1"/>
    <n v="46"/>
    <s v="Y103"/>
    <x v="8"/>
    <x v="8"/>
    <n v="5"/>
    <n v="4"/>
    <n v="4"/>
    <n v="4"/>
    <n v="5"/>
    <n v="5"/>
    <n v="4"/>
    <n v="4"/>
    <n v="5"/>
    <n v="4"/>
    <n v="4"/>
    <n v="0"/>
    <n v="0"/>
    <n v="0"/>
    <n v="1"/>
    <n v="5"/>
    <n v="4"/>
    <n v="5"/>
    <n v="5"/>
    <n v="5"/>
    <n v="5"/>
    <n v="4"/>
    <n v="5"/>
    <n v="3"/>
    <n v="3"/>
    <n v="3"/>
    <n v="2"/>
  </r>
  <r>
    <x v="1"/>
    <n v="47"/>
    <s v="Y103"/>
    <x v="8"/>
    <x v="8"/>
    <n v="4"/>
    <n v="5"/>
    <n v="4"/>
    <n v="4"/>
    <n v="4"/>
    <n v="4"/>
    <n v="4"/>
    <n v="4"/>
    <n v="4"/>
    <n v="4"/>
    <n v="4"/>
    <n v="0"/>
    <n v="0"/>
    <n v="0"/>
    <n v="1"/>
    <n v="4"/>
    <n v="5"/>
    <n v="5"/>
    <n v="5"/>
    <n v="5"/>
    <n v="5"/>
    <n v="3"/>
    <n v="5"/>
    <n v="4"/>
    <n v="4"/>
    <n v="3"/>
    <n v="1"/>
  </r>
  <r>
    <x v="1"/>
    <n v="48"/>
    <s v="Y103"/>
    <x v="8"/>
    <x v="8"/>
    <n v="5"/>
    <n v="5"/>
    <n v="5"/>
    <n v="5"/>
    <n v="4"/>
    <n v="3"/>
    <n v="4"/>
    <n v="5"/>
    <n v="4"/>
    <n v="5"/>
    <n v="3"/>
    <n v="1"/>
    <n v="0"/>
    <n v="0"/>
    <n v="1"/>
    <n v="5"/>
    <n v="4"/>
    <n v="4"/>
    <n v="5"/>
    <n v="5"/>
    <n v="5"/>
    <n v="5"/>
    <n v="5"/>
    <n v="4"/>
    <n v="5"/>
    <n v="5"/>
    <n v="3"/>
  </r>
  <r>
    <x v="1"/>
    <n v="49"/>
    <s v="Y103"/>
    <x v="8"/>
    <x v="8"/>
    <n v="5"/>
    <n v="5"/>
    <n v="3"/>
    <n v="3"/>
    <n v="5"/>
    <n v="5"/>
    <n v="4"/>
    <n v="5"/>
    <n v="4"/>
    <n v="5"/>
    <n v="5"/>
    <n v="0"/>
    <n v="0"/>
    <n v="0"/>
    <n v="1"/>
    <n v="5"/>
    <n v="5"/>
    <n v="5"/>
    <n v="5"/>
    <n v="5"/>
    <n v="5"/>
    <n v="5"/>
    <n v="4"/>
    <n v="5"/>
    <n v="5"/>
    <n v="5"/>
    <n v="3"/>
  </r>
  <r>
    <x v="1"/>
    <n v="50"/>
    <s v="Y103"/>
    <x v="8"/>
    <x v="8"/>
    <n v="4"/>
    <n v="4"/>
    <n v="3"/>
    <n v="3"/>
    <n v="4"/>
    <n v="4"/>
    <n v="4"/>
    <n v="3"/>
    <n v="4"/>
    <n v="4"/>
    <n v="4"/>
    <n v="0"/>
    <n v="0"/>
    <n v="0"/>
    <n v="1"/>
    <n v="4"/>
    <n v="4"/>
    <n v="4"/>
    <n v="4"/>
    <n v="4"/>
    <n v="4"/>
    <n v="4"/>
    <n v="4"/>
    <n v="3"/>
    <n v="3"/>
    <n v="3"/>
    <n v="2"/>
  </r>
  <r>
    <x v="1"/>
    <n v="51"/>
    <s v="Y103"/>
    <x v="8"/>
    <x v="8"/>
    <n v="4"/>
    <n v="5"/>
    <n v="5"/>
    <n v="5"/>
    <n v="5"/>
    <n v="5"/>
    <n v="5"/>
    <n v="4"/>
    <n v="5"/>
    <n v="5"/>
    <n v="5"/>
    <n v="1"/>
    <n v="1"/>
    <n v="1"/>
    <n v="1"/>
    <n v="5"/>
    <n v="5"/>
    <n v="5"/>
    <n v="5"/>
    <n v="5"/>
    <n v="5"/>
    <n v="5"/>
    <n v="5"/>
    <n v="5"/>
    <n v="4"/>
    <n v="4"/>
    <n v="4"/>
  </r>
  <r>
    <x v="1"/>
    <n v="52"/>
    <s v="Y103"/>
    <x v="8"/>
    <x v="8"/>
    <n v="5"/>
    <n v="5"/>
    <n v="5"/>
    <n v="5"/>
    <n v="5"/>
    <n v="5"/>
    <n v="5"/>
    <n v="2"/>
    <n v="3"/>
    <n v="4"/>
    <n v="4"/>
    <n v="0"/>
    <n v="1"/>
    <n v="1"/>
    <n v="1"/>
    <n v="5"/>
    <n v="5"/>
    <n v="5"/>
    <n v="5"/>
    <n v="5"/>
    <n v="5"/>
    <n v="4"/>
    <n v="5"/>
    <n v="2"/>
    <n v="3"/>
    <n v="2"/>
    <n v="2"/>
  </r>
  <r>
    <x v="1"/>
    <n v="53"/>
    <s v="Y103"/>
    <x v="8"/>
    <x v="8"/>
    <n v="5"/>
    <n v="4"/>
    <n v="5"/>
    <n v="5"/>
    <n v="5"/>
    <n v="5"/>
    <n v="3"/>
    <n v="2"/>
    <n v="4"/>
    <n v="4"/>
    <n v="5"/>
    <n v="1"/>
    <n v="0"/>
    <n v="0"/>
    <n v="1"/>
    <n v="5"/>
    <n v="5"/>
    <n v="5"/>
    <n v="5"/>
    <n v="5"/>
    <n v="5"/>
    <n v="4"/>
    <n v="5"/>
    <n v="3"/>
    <n v="3"/>
    <n v="2"/>
    <n v="3"/>
  </r>
  <r>
    <x v="1"/>
    <n v="54"/>
    <s v="Y103"/>
    <x v="8"/>
    <x v="8"/>
    <n v="5"/>
    <n v="5"/>
    <n v="5"/>
    <n v="5"/>
    <n v="5"/>
    <n v="5"/>
    <n v="4"/>
    <n v="3"/>
    <n v="4"/>
    <n v="4"/>
    <n v="5"/>
    <n v="0"/>
    <n v="1"/>
    <n v="0"/>
    <n v="1"/>
    <n v="5"/>
    <n v="5"/>
    <n v="5"/>
    <n v="5"/>
    <n v="5"/>
    <n v="5"/>
    <n v="5"/>
    <n v="5"/>
    <n v="3"/>
    <n v="3"/>
    <n v="2"/>
    <n v="2"/>
  </r>
  <r>
    <x v="1"/>
    <n v="55"/>
    <s v="Y103"/>
    <x v="8"/>
    <x v="8"/>
    <n v="3"/>
    <n v="4"/>
    <n v="4"/>
    <n v="4"/>
    <n v="4"/>
    <n v="4"/>
    <n v="4"/>
    <n v="3"/>
    <n v="4"/>
    <n v="4"/>
    <n v="3"/>
    <n v="0"/>
    <n v="0"/>
    <n v="1"/>
    <n v="1"/>
    <n v="4"/>
    <n v="4"/>
    <n v="4"/>
    <n v="4"/>
    <n v="4"/>
    <n v="4"/>
    <n v="3"/>
    <n v="5"/>
    <n v="4"/>
    <n v="4"/>
    <n v="3"/>
    <n v="3"/>
  </r>
  <r>
    <x v="1"/>
    <n v="56"/>
    <s v="Y103"/>
    <x v="8"/>
    <x v="8"/>
    <n v="5"/>
    <n v="4"/>
    <n v="3"/>
    <n v="4"/>
    <n v="4"/>
    <n v="2"/>
    <n v="5"/>
    <n v="4"/>
    <n v="4"/>
    <n v="5"/>
    <n v="4"/>
    <n v="0"/>
    <n v="0"/>
    <n v="0"/>
    <n v="1"/>
    <n v="5"/>
    <n v="3"/>
    <n v="4"/>
    <n v="4"/>
    <n v="5"/>
    <n v="5"/>
    <n v="4"/>
    <n v="4"/>
    <n v="3"/>
    <n v="4"/>
    <n v="2"/>
    <n v="3"/>
  </r>
  <r>
    <x v="1"/>
    <n v="83"/>
    <s v="Y104"/>
    <x v="9"/>
    <x v="9"/>
    <n v="4"/>
    <n v="4"/>
    <n v="5"/>
    <n v="5"/>
    <n v="4"/>
    <n v="4"/>
    <n v="5"/>
    <n v="2"/>
    <n v="3"/>
    <n v="4"/>
    <n v="4"/>
    <n v="1"/>
    <n v="1"/>
    <n v="1"/>
    <n v="1"/>
    <n v="5"/>
    <n v="3"/>
    <n v="4"/>
    <n v="4"/>
    <n v="5"/>
    <n v="4"/>
    <n v="1"/>
    <n v="5"/>
    <n v="2"/>
    <n v="5"/>
    <n v="1"/>
    <n v="1"/>
  </r>
  <r>
    <x v="1"/>
    <n v="84"/>
    <s v="Y104"/>
    <x v="9"/>
    <x v="9"/>
    <n v="5"/>
    <n v="5"/>
    <m/>
    <n v="5"/>
    <n v="5"/>
    <n v="5"/>
    <n v="5"/>
    <n v="5"/>
    <n v="5"/>
    <n v="5"/>
    <n v="5"/>
    <n v="1"/>
    <n v="1"/>
    <n v="1"/>
    <n v="1"/>
    <n v="5"/>
    <n v="5"/>
    <n v="5"/>
    <n v="5"/>
    <n v="5"/>
    <n v="5"/>
    <n v="5"/>
    <n v="5"/>
    <n v="5"/>
    <n v="4"/>
    <n v="4"/>
    <n v="2"/>
  </r>
  <r>
    <x v="1"/>
    <n v="85"/>
    <s v="Y104"/>
    <x v="9"/>
    <x v="9"/>
    <n v="5"/>
    <n v="4"/>
    <n v="3"/>
    <n v="5"/>
    <n v="4"/>
    <n v="4"/>
    <n v="3"/>
    <n v="4"/>
    <n v="4"/>
    <n v="4"/>
    <n v="5"/>
    <n v="0"/>
    <n v="0"/>
    <n v="1"/>
    <n v="1"/>
    <n v="5"/>
    <n v="3"/>
    <n v="4"/>
    <n v="5"/>
    <n v="5"/>
    <n v="5"/>
    <n v="3"/>
    <n v="5"/>
    <n v="4"/>
    <n v="4"/>
    <n v="3"/>
    <n v="3"/>
  </r>
  <r>
    <x v="1"/>
    <n v="86"/>
    <s v="Y104"/>
    <x v="9"/>
    <x v="9"/>
    <n v="5"/>
    <n v="5"/>
    <n v="5"/>
    <n v="5"/>
    <n v="5"/>
    <n v="5"/>
    <n v="5"/>
    <n v="4"/>
    <n v="4"/>
    <n v="3"/>
    <n v="3"/>
    <n v="1"/>
    <n v="0"/>
    <n v="0"/>
    <n v="1"/>
    <n v="4"/>
    <n v="3"/>
    <n v="3"/>
    <n v="3"/>
    <n v="5"/>
    <n v="5"/>
    <n v="5"/>
    <n v="5"/>
    <n v="4"/>
    <n v="4"/>
    <n v="4"/>
    <n v="2"/>
  </r>
  <r>
    <x v="1"/>
    <n v="87"/>
    <s v="Y104"/>
    <x v="9"/>
    <x v="9"/>
    <n v="5"/>
    <n v="5"/>
    <n v="5"/>
    <n v="5"/>
    <n v="5"/>
    <n v="4"/>
    <n v="4"/>
    <n v="4"/>
    <n v="4"/>
    <n v="5"/>
    <n v="3"/>
    <n v="1"/>
    <n v="1"/>
    <n v="1"/>
    <n v="1"/>
    <n v="5"/>
    <n v="5"/>
    <n v="5"/>
    <n v="5"/>
    <n v="5"/>
    <n v="5"/>
    <n v="4"/>
    <n v="5"/>
    <n v="4"/>
    <n v="4"/>
    <n v="2"/>
    <n v="4"/>
  </r>
  <r>
    <x v="1"/>
    <n v="88"/>
    <s v="Y104"/>
    <x v="9"/>
    <x v="9"/>
    <n v="4"/>
    <n v="4"/>
    <n v="5"/>
    <n v="3"/>
    <n v="4"/>
    <n v="3"/>
    <n v="4"/>
    <n v="4"/>
    <n v="3"/>
    <n v="3"/>
    <n v="4"/>
    <n v="0"/>
    <n v="1"/>
    <n v="1"/>
    <n v="1"/>
    <n v="4"/>
    <n v="5"/>
    <n v="4"/>
    <n v="5"/>
    <n v="5"/>
    <n v="5"/>
    <n v="4"/>
    <n v="4"/>
    <n v="4"/>
    <n v="4"/>
    <n v="2"/>
    <n v="4"/>
  </r>
  <r>
    <x v="1"/>
    <n v="89"/>
    <s v="Y104"/>
    <x v="9"/>
    <x v="9"/>
    <n v="5"/>
    <n v="5"/>
    <n v="5"/>
    <m/>
    <n v="5"/>
    <n v="5"/>
    <n v="5"/>
    <n v="5"/>
    <n v="5"/>
    <n v="5"/>
    <n v="5"/>
    <n v="1"/>
    <n v="1"/>
    <n v="1"/>
    <n v="0"/>
    <n v="5"/>
    <n v="5"/>
    <n v="5"/>
    <n v="5"/>
    <n v="5"/>
    <n v="5"/>
    <n v="5"/>
    <n v="5"/>
    <n v="5"/>
    <n v="5"/>
    <n v="5"/>
    <n v="1"/>
  </r>
  <r>
    <x v="1"/>
    <n v="90"/>
    <s v="Y104"/>
    <x v="9"/>
    <x v="9"/>
    <n v="4"/>
    <n v="4"/>
    <n v="3"/>
    <n v="2"/>
    <n v="3"/>
    <n v="4"/>
    <n v="3"/>
    <n v="4"/>
    <n v="3"/>
    <n v="3"/>
    <n v="4"/>
    <n v="0"/>
    <n v="1"/>
    <n v="1"/>
    <n v="1"/>
    <n v="4"/>
    <n v="4"/>
    <n v="4"/>
    <n v="4"/>
    <n v="4"/>
    <n v="4"/>
    <n v="4"/>
    <n v="3"/>
    <n v="4"/>
    <n v="3"/>
    <n v="4"/>
    <n v="3"/>
  </r>
  <r>
    <x v="1"/>
    <n v="91"/>
    <s v="Y104"/>
    <x v="9"/>
    <x v="9"/>
    <n v="4"/>
    <n v="4"/>
    <n v="4"/>
    <n v="5"/>
    <n v="4"/>
    <n v="3"/>
    <n v="3"/>
    <n v="3"/>
    <n v="3"/>
    <n v="4"/>
    <n v="4"/>
    <n v="0"/>
    <n v="1"/>
    <n v="1"/>
    <n v="1"/>
    <n v="5"/>
    <n v="4"/>
    <n v="4"/>
    <n v="4"/>
    <n v="4"/>
    <n v="5"/>
    <n v="4"/>
    <n v="5"/>
    <n v="4"/>
    <n v="3"/>
    <n v="3"/>
    <n v="1"/>
  </r>
  <r>
    <x v="1"/>
    <n v="92"/>
    <s v="Y104"/>
    <x v="9"/>
    <x v="9"/>
    <n v="5"/>
    <n v="4"/>
    <n v="5"/>
    <n v="5"/>
    <n v="5"/>
    <n v="5"/>
    <n v="5"/>
    <n v="3"/>
    <n v="4"/>
    <n v="4"/>
    <n v="5"/>
    <n v="1"/>
    <n v="1"/>
    <n v="1"/>
    <n v="1"/>
    <n v="5"/>
    <n v="5"/>
    <n v="5"/>
    <n v="5"/>
    <n v="5"/>
    <n v="5"/>
    <n v="4"/>
    <n v="4"/>
    <n v="4"/>
    <n v="5"/>
    <n v="2"/>
    <n v="4"/>
  </r>
  <r>
    <x v="1"/>
    <n v="93"/>
    <s v="Y104"/>
    <x v="9"/>
    <x v="9"/>
    <n v="5"/>
    <n v="4"/>
    <n v="5"/>
    <n v="4"/>
    <n v="5"/>
    <n v="5"/>
    <n v="4"/>
    <n v="1"/>
    <n v="4"/>
    <n v="4"/>
    <n v="5"/>
    <n v="1"/>
    <n v="1"/>
    <n v="1"/>
    <n v="1"/>
    <n v="5"/>
    <n v="5"/>
    <n v="5"/>
    <n v="5"/>
    <n v="5"/>
    <n v="5"/>
    <n v="4"/>
    <n v="5"/>
    <n v="3"/>
    <n v="4"/>
    <n v="1"/>
    <n v="2"/>
  </r>
  <r>
    <x v="1"/>
    <n v="94"/>
    <s v="Y104"/>
    <x v="9"/>
    <x v="9"/>
    <n v="5"/>
    <n v="5"/>
    <n v="5"/>
    <n v="4"/>
    <n v="4"/>
    <n v="5"/>
    <n v="4"/>
    <n v="4"/>
    <n v="4"/>
    <n v="5"/>
    <n v="4"/>
    <n v="1"/>
    <n v="0"/>
    <n v="1"/>
    <n v="1"/>
    <n v="5"/>
    <n v="4"/>
    <n v="4"/>
    <n v="5"/>
    <n v="5"/>
    <n v="5"/>
    <n v="3"/>
    <n v="5"/>
    <n v="4"/>
    <n v="4"/>
    <n v="3"/>
    <n v="3"/>
  </r>
  <r>
    <x v="1"/>
    <n v="95"/>
    <s v="Y104"/>
    <x v="9"/>
    <x v="9"/>
    <n v="4"/>
    <n v="2"/>
    <n v="3"/>
    <n v="3"/>
    <n v="4"/>
    <n v="3"/>
    <n v="3"/>
    <n v="1"/>
    <n v="1"/>
    <n v="4"/>
    <n v="4"/>
    <n v="0"/>
    <n v="0"/>
    <n v="0"/>
    <n v="1"/>
    <n v="5"/>
    <n v="3"/>
    <n v="5"/>
    <n v="3"/>
    <n v="5"/>
    <n v="5"/>
    <n v="5"/>
    <n v="5"/>
    <n v="5"/>
    <n v="3"/>
    <n v="4"/>
    <n v="5"/>
  </r>
  <r>
    <x v="1"/>
    <n v="96"/>
    <s v="Y104"/>
    <x v="9"/>
    <x v="9"/>
    <n v="4"/>
    <n v="3"/>
    <n v="2"/>
    <n v="5"/>
    <n v="4"/>
    <n v="3"/>
    <n v="5"/>
    <n v="4"/>
    <n v="5"/>
    <n v="4"/>
    <n v="3"/>
    <n v="0"/>
    <n v="1"/>
    <n v="1"/>
    <n v="1"/>
    <n v="3"/>
    <n v="3"/>
    <n v="2"/>
    <n v="5"/>
    <n v="5"/>
    <n v="5"/>
    <n v="3"/>
    <n v="5"/>
    <n v="3"/>
    <n v="5"/>
    <n v="3"/>
    <n v="2"/>
  </r>
  <r>
    <x v="1"/>
    <n v="97"/>
    <s v="Y104"/>
    <x v="9"/>
    <x v="9"/>
    <n v="5"/>
    <n v="3"/>
    <n v="3"/>
    <n v="3"/>
    <n v="3"/>
    <n v="3"/>
    <n v="3"/>
    <n v="2"/>
    <n v="2"/>
    <n v="2"/>
    <n v="3"/>
    <n v="1"/>
    <n v="0"/>
    <n v="1"/>
    <n v="0"/>
    <n v="5"/>
    <n v="5"/>
    <n v="5"/>
    <n v="5"/>
    <n v="5"/>
    <n v="5"/>
    <n v="3"/>
    <n v="3"/>
    <n v="3"/>
    <n v="3"/>
    <n v="3"/>
    <n v="3"/>
  </r>
  <r>
    <x v="1"/>
    <n v="98"/>
    <s v="Y104"/>
    <x v="9"/>
    <x v="9"/>
    <n v="3"/>
    <n v="3"/>
    <n v="3"/>
    <n v="4"/>
    <n v="5"/>
    <n v="5"/>
    <n v="5"/>
    <n v="3"/>
    <n v="4"/>
    <n v="4"/>
    <n v="4"/>
    <n v="0"/>
    <n v="0"/>
    <n v="1"/>
    <n v="1"/>
    <n v="5"/>
    <n v="5"/>
    <n v="5"/>
    <n v="5"/>
    <n v="5"/>
    <n v="5"/>
    <n v="4"/>
    <n v="5"/>
    <n v="5"/>
    <n v="5"/>
    <n v="4"/>
    <n v="4"/>
  </r>
  <r>
    <x v="1"/>
    <n v="99"/>
    <s v="Y104"/>
    <x v="9"/>
    <x v="9"/>
    <n v="2"/>
    <n v="2"/>
    <n v="2"/>
    <n v="3"/>
    <n v="1"/>
    <n v="2"/>
    <n v="1"/>
    <n v="1"/>
    <n v="3"/>
    <n v="2"/>
    <n v="3"/>
    <n v="0"/>
    <n v="1"/>
    <n v="1"/>
    <n v="0"/>
    <n v="3"/>
    <n v="2"/>
    <n v="2"/>
    <n v="2"/>
    <n v="4"/>
    <n v="5"/>
    <n v="5"/>
    <n v="5"/>
    <n v="3"/>
    <n v="2"/>
    <n v="1"/>
    <n v="3"/>
  </r>
  <r>
    <x v="1"/>
    <n v="100"/>
    <s v="Y104"/>
    <x v="9"/>
    <x v="9"/>
    <n v="4"/>
    <n v="4"/>
    <n v="4"/>
    <n v="4"/>
    <n v="3"/>
    <n v="4"/>
    <n v="4"/>
    <n v="2"/>
    <n v="2"/>
    <n v="4"/>
    <n v="2"/>
    <n v="0"/>
    <n v="1"/>
    <n v="1"/>
    <n v="1"/>
    <n v="4"/>
    <n v="4"/>
    <n v="4"/>
    <n v="4"/>
    <n v="3"/>
    <n v="5"/>
    <n v="4"/>
    <n v="5"/>
    <n v="5"/>
    <n v="2"/>
    <n v="4"/>
    <n v="1"/>
  </r>
  <r>
    <x v="1"/>
    <n v="101"/>
    <s v="Y101"/>
    <x v="10"/>
    <x v="10"/>
    <n v="5"/>
    <n v="4"/>
    <n v="3"/>
    <n v="3"/>
    <n v="3"/>
    <n v="3"/>
    <n v="3"/>
    <n v="3"/>
    <n v="3"/>
    <n v="3"/>
    <n v="4"/>
    <n v="1"/>
    <n v="1"/>
    <n v="1"/>
    <n v="1"/>
    <n v="3"/>
    <n v="4"/>
    <n v="4"/>
    <n v="4"/>
    <n v="5"/>
    <n v="5"/>
    <n v="5"/>
    <n v="5"/>
    <n v="5"/>
    <n v="4"/>
    <n v="4"/>
    <n v="2"/>
  </r>
  <r>
    <x v="1"/>
    <n v="102"/>
    <s v="Y101"/>
    <x v="10"/>
    <x v="10"/>
    <n v="4"/>
    <n v="4"/>
    <n v="3"/>
    <n v="5"/>
    <n v="4"/>
    <n v="3"/>
    <n v="3"/>
    <n v="3"/>
    <n v="3"/>
    <n v="4"/>
    <n v="5"/>
    <n v="1"/>
    <n v="1"/>
    <n v="1"/>
    <n v="1"/>
    <n v="3"/>
    <n v="3"/>
    <n v="3"/>
    <n v="3"/>
    <n v="5"/>
    <n v="5"/>
    <n v="5"/>
    <n v="5"/>
    <n v="4"/>
    <n v="4"/>
    <n v="3"/>
    <n v="4"/>
  </r>
  <r>
    <x v="1"/>
    <n v="103"/>
    <s v="Y101"/>
    <x v="10"/>
    <x v="10"/>
    <n v="5"/>
    <n v="3"/>
    <n v="3"/>
    <n v="3"/>
    <n v="3"/>
    <n v="5"/>
    <n v="4"/>
    <n v="3"/>
    <n v="5"/>
    <n v="2"/>
    <n v="4"/>
    <n v="0"/>
    <n v="0"/>
    <n v="0"/>
    <n v="1"/>
    <n v="5"/>
    <n v="3"/>
    <n v="3"/>
    <n v="4"/>
    <n v="5"/>
    <n v="3"/>
    <n v="5"/>
    <n v="5"/>
    <n v="5"/>
    <n v="5"/>
    <n v="3"/>
    <n v="3"/>
  </r>
  <r>
    <x v="1"/>
    <n v="104"/>
    <s v="Y101"/>
    <x v="10"/>
    <x v="10"/>
    <n v="5"/>
    <n v="5"/>
    <n v="4"/>
    <n v="5"/>
    <n v="4"/>
    <n v="5"/>
    <n v="5"/>
    <n v="5"/>
    <n v="5"/>
    <n v="4"/>
    <n v="5"/>
    <n v="1"/>
    <n v="1"/>
    <n v="1"/>
    <n v="0"/>
    <n v="5"/>
    <n v="5"/>
    <n v="5"/>
    <n v="5"/>
    <n v="5"/>
    <n v="5"/>
    <n v="5"/>
    <n v="5"/>
    <n v="3"/>
    <n v="3"/>
    <n v="3"/>
    <n v="2"/>
  </r>
  <r>
    <x v="1"/>
    <n v="105"/>
    <s v="Y101"/>
    <x v="10"/>
    <x v="10"/>
    <n v="4"/>
    <n v="4"/>
    <n v="5"/>
    <n v="3"/>
    <n v="4"/>
    <n v="4"/>
    <n v="3"/>
    <n v="4"/>
    <n v="3"/>
    <n v="4"/>
    <n v="4"/>
    <n v="0"/>
    <n v="0"/>
    <n v="0"/>
    <n v="1"/>
    <n v="2"/>
    <n v="3"/>
    <n v="5"/>
    <n v="5"/>
    <n v="4"/>
    <n v="2"/>
    <n v="1"/>
    <n v="5"/>
    <n v="3"/>
    <n v="3"/>
    <n v="5"/>
    <n v="5"/>
  </r>
  <r>
    <x v="1"/>
    <n v="106"/>
    <s v="Y101"/>
    <x v="10"/>
    <x v="10"/>
    <n v="5"/>
    <n v="5"/>
    <n v="5"/>
    <n v="5"/>
    <n v="5"/>
    <n v="5"/>
    <n v="5"/>
    <n v="5"/>
    <n v="5"/>
    <n v="5"/>
    <n v="5"/>
    <n v="1"/>
    <n v="1"/>
    <n v="0"/>
    <n v="1"/>
    <n v="5"/>
    <n v="5"/>
    <n v="5"/>
    <n v="5"/>
    <n v="5"/>
    <n v="3"/>
    <n v="5"/>
    <n v="5"/>
    <n v="5"/>
    <n v="5"/>
    <n v="5"/>
    <n v="3"/>
  </r>
  <r>
    <x v="1"/>
    <n v="107"/>
    <s v="Y101"/>
    <x v="10"/>
    <x v="10"/>
    <n v="5"/>
    <n v="4"/>
    <n v="3"/>
    <n v="3"/>
    <n v="1"/>
    <n v="4"/>
    <n v="4"/>
    <n v="4"/>
    <n v="4"/>
    <n v="4"/>
    <n v="5"/>
    <n v="0"/>
    <n v="1"/>
    <n v="0"/>
    <n v="1"/>
    <n v="4"/>
    <n v="4"/>
    <n v="3"/>
    <n v="3"/>
    <n v="4"/>
    <n v="4"/>
    <n v="4"/>
    <n v="5"/>
    <n v="5"/>
    <n v="5"/>
    <n v="3"/>
    <n v="4"/>
  </r>
  <r>
    <x v="1"/>
    <n v="108"/>
    <s v="Y101"/>
    <x v="10"/>
    <x v="10"/>
    <n v="4"/>
    <n v="4"/>
    <n v="4"/>
    <n v="5"/>
    <n v="4"/>
    <n v="3"/>
    <n v="3"/>
    <n v="3"/>
    <n v="3"/>
    <n v="2"/>
    <n v="4"/>
    <n v="0"/>
    <n v="1"/>
    <n v="1"/>
    <n v="1"/>
    <n v="5"/>
    <n v="4"/>
    <n v="4"/>
    <n v="4"/>
    <n v="5"/>
    <n v="5"/>
    <n v="4"/>
    <n v="5"/>
    <n v="4"/>
    <n v="3"/>
    <n v="3"/>
    <n v="2"/>
  </r>
  <r>
    <x v="1"/>
    <n v="109"/>
    <s v="Y101"/>
    <x v="10"/>
    <x v="10"/>
    <n v="5"/>
    <n v="4"/>
    <n v="5"/>
    <n v="5"/>
    <n v="4"/>
    <n v="4"/>
    <n v="5"/>
    <n v="2"/>
    <n v="4"/>
    <n v="3"/>
    <n v="4"/>
    <n v="1"/>
    <n v="1"/>
    <n v="1"/>
    <n v="1"/>
    <n v="5"/>
    <n v="4"/>
    <n v="4"/>
    <n v="5"/>
    <n v="5"/>
    <n v="5"/>
    <n v="3"/>
    <n v="4"/>
    <n v="3"/>
    <n v="5"/>
    <n v="2"/>
    <n v="2"/>
  </r>
  <r>
    <x v="1"/>
    <n v="110"/>
    <s v="Y101"/>
    <x v="10"/>
    <x v="10"/>
    <n v="5"/>
    <n v="4"/>
    <n v="4"/>
    <n v="4"/>
    <n v="4"/>
    <n v="4"/>
    <n v="1"/>
    <n v="5"/>
    <n v="5"/>
    <n v="5"/>
    <n v="5"/>
    <n v="1"/>
    <n v="1"/>
    <n v="1"/>
    <n v="1"/>
    <n v="4"/>
    <n v="4"/>
    <n v="4"/>
    <n v="5"/>
    <n v="5"/>
    <n v="5"/>
    <n v="3"/>
    <n v="5"/>
    <n v="3"/>
    <n v="3"/>
    <n v="1"/>
    <n v="2"/>
  </r>
  <r>
    <x v="1"/>
    <n v="111"/>
    <s v="Y101"/>
    <x v="10"/>
    <x v="10"/>
    <n v="5"/>
    <n v="4"/>
    <n v="3"/>
    <n v="3"/>
    <n v="3"/>
    <n v="3"/>
    <n v="3"/>
    <n v="4"/>
    <n v="3"/>
    <n v="3"/>
    <n v="4"/>
    <n v="1"/>
    <n v="0"/>
    <n v="1"/>
    <n v="1"/>
    <n v="4"/>
    <n v="3"/>
    <n v="4"/>
    <n v="4"/>
    <n v="5"/>
    <n v="5"/>
    <n v="3"/>
    <n v="5"/>
    <n v="4"/>
    <n v="3"/>
    <n v="2"/>
    <n v="3"/>
  </r>
  <r>
    <x v="1"/>
    <n v="112"/>
    <s v="Y101"/>
    <x v="10"/>
    <x v="10"/>
    <n v="2"/>
    <n v="3"/>
    <n v="1"/>
    <n v="4"/>
    <n v="2"/>
    <n v="1"/>
    <n v="2"/>
    <n v="3"/>
    <n v="2"/>
    <n v="5"/>
    <n v="5"/>
    <n v="0"/>
    <n v="0"/>
    <n v="0"/>
    <n v="1"/>
    <n v="4"/>
    <n v="2"/>
    <n v="3"/>
    <n v="3"/>
    <n v="4"/>
    <n v="4"/>
    <n v="5"/>
    <n v="5"/>
    <n v="5"/>
    <n v="3"/>
    <n v="4"/>
    <n v="5"/>
  </r>
  <r>
    <x v="1"/>
    <n v="113"/>
    <s v="Y101"/>
    <x v="10"/>
    <x v="10"/>
    <n v="3"/>
    <n v="2"/>
    <n v="2"/>
    <n v="2"/>
    <n v="1"/>
    <n v="1"/>
    <n v="1"/>
    <n v="1"/>
    <n v="5"/>
    <n v="3"/>
    <n v="3"/>
    <n v="1"/>
    <n v="0"/>
    <n v="1"/>
    <n v="1"/>
    <n v="5"/>
    <n v="5"/>
    <n v="5"/>
    <n v="5"/>
    <n v="5"/>
    <n v="5"/>
    <n v="3"/>
    <n v="3"/>
    <n v="2"/>
    <n v="2"/>
    <n v="2"/>
    <n v="2"/>
  </r>
  <r>
    <x v="1"/>
    <n v="114"/>
    <s v="Y101"/>
    <x v="10"/>
    <x v="10"/>
    <n v="4"/>
    <n v="1"/>
    <n v="1"/>
    <n v="3"/>
    <n v="2"/>
    <n v="3"/>
    <n v="4"/>
    <n v="4"/>
    <n v="5"/>
    <n v="2"/>
    <n v="3"/>
    <n v="0"/>
    <n v="1"/>
    <n v="1"/>
    <n v="1"/>
    <n v="1"/>
    <n v="3"/>
    <n v="1"/>
    <n v="5"/>
    <n v="5"/>
    <n v="5"/>
    <n v="4"/>
    <n v="5"/>
    <n v="3"/>
    <n v="4"/>
    <n v="3"/>
    <n v="3"/>
  </r>
  <r>
    <x v="1"/>
    <n v="115"/>
    <s v="Y101"/>
    <x v="10"/>
    <x v="10"/>
    <n v="3"/>
    <n v="3"/>
    <n v="2"/>
    <n v="3"/>
    <n v="3"/>
    <n v="4"/>
    <n v="2"/>
    <n v="3"/>
    <n v="3"/>
    <n v="4"/>
    <n v="3"/>
    <n v="0"/>
    <n v="0"/>
    <n v="0"/>
    <n v="0"/>
    <n v="3"/>
    <n v="2"/>
    <n v="1"/>
    <n v="3"/>
    <n v="4"/>
    <n v="4"/>
    <n v="3"/>
    <n v="5"/>
    <n v="5"/>
    <n v="5"/>
    <n v="3"/>
    <n v="4"/>
  </r>
  <r>
    <x v="1"/>
    <n v="116"/>
    <s v="Y101"/>
    <x v="10"/>
    <x v="10"/>
    <n v="4"/>
    <n v="4"/>
    <n v="4"/>
    <n v="4"/>
    <n v="3"/>
    <n v="3"/>
    <n v="3"/>
    <n v="2"/>
    <n v="3"/>
    <n v="3"/>
    <n v="3"/>
    <n v="0"/>
    <n v="1"/>
    <n v="0"/>
    <n v="1"/>
    <n v="3"/>
    <n v="2"/>
    <n v="3"/>
    <n v="4"/>
    <n v="3"/>
    <n v="3"/>
    <n v="4"/>
    <n v="4"/>
    <n v="4"/>
    <n v="3"/>
    <n v="3"/>
    <n v="4"/>
  </r>
  <r>
    <x v="1"/>
    <n v="117"/>
    <s v="Y101"/>
    <x v="10"/>
    <x v="10"/>
    <n v="5"/>
    <n v="4"/>
    <n v="3"/>
    <n v="4"/>
    <n v="3"/>
    <n v="5"/>
    <n v="4"/>
    <n v="3"/>
    <n v="3"/>
    <n v="3"/>
    <n v="4"/>
    <n v="1"/>
    <n v="1"/>
    <n v="1"/>
    <n v="1"/>
    <n v="4"/>
    <n v="3"/>
    <n v="4"/>
    <n v="4"/>
    <n v="5"/>
    <n v="4"/>
    <n v="3"/>
    <n v="5"/>
    <n v="3"/>
    <n v="4"/>
    <n v="3"/>
    <n v="2"/>
  </r>
  <r>
    <x v="1"/>
    <n v="118"/>
    <s v="Y101"/>
    <x v="10"/>
    <x v="10"/>
    <n v="5"/>
    <n v="5"/>
    <n v="5"/>
    <n v="4"/>
    <n v="4"/>
    <n v="4"/>
    <n v="5"/>
    <n v="5"/>
    <n v="4"/>
    <n v="5"/>
    <n v="4"/>
    <n v="1"/>
    <n v="1"/>
    <n v="0"/>
    <n v="0"/>
    <n v="5"/>
    <n v="5"/>
    <n v="5"/>
    <n v="4"/>
    <n v="4"/>
    <n v="3"/>
    <n v="3"/>
    <n v="2"/>
    <n v="5"/>
    <n v="4"/>
    <n v="5"/>
    <n v="2"/>
  </r>
  <r>
    <x v="1"/>
    <n v="119"/>
    <s v="Y207"/>
    <x v="11"/>
    <x v="11"/>
    <n v="5"/>
    <n v="4"/>
    <n v="4"/>
    <n v="4"/>
    <n v="4"/>
    <n v="4"/>
    <n v="1"/>
    <n v="5"/>
    <n v="5"/>
    <n v="5"/>
    <n v="5"/>
    <n v="1"/>
    <n v="1"/>
    <n v="1"/>
    <n v="1"/>
    <n v="4"/>
    <n v="4"/>
    <n v="4"/>
    <n v="5"/>
    <n v="5"/>
    <n v="5"/>
    <n v="3"/>
    <n v="5"/>
    <n v="3"/>
    <n v="3"/>
    <n v="1"/>
    <n v="5"/>
  </r>
  <r>
    <x v="1"/>
    <n v="120"/>
    <s v="Y207"/>
    <x v="11"/>
    <x v="11"/>
    <n v="4"/>
    <n v="4"/>
    <n v="3"/>
    <n v="5"/>
    <n v="4"/>
    <n v="3"/>
    <n v="3"/>
    <n v="3"/>
    <n v="3"/>
    <n v="4"/>
    <n v="5"/>
    <n v="1"/>
    <n v="1"/>
    <n v="1"/>
    <n v="1"/>
    <n v="3"/>
    <n v="3"/>
    <n v="3"/>
    <n v="3"/>
    <n v="5"/>
    <n v="5"/>
    <n v="5"/>
    <n v="5"/>
    <n v="4"/>
    <n v="4"/>
    <n v="3"/>
    <n v="4"/>
  </r>
  <r>
    <x v="1"/>
    <n v="121"/>
    <s v="Y207"/>
    <x v="11"/>
    <x v="11"/>
    <n v="5"/>
    <n v="3"/>
    <n v="3"/>
    <n v="3"/>
    <n v="3"/>
    <n v="3"/>
    <n v="3"/>
    <n v="2"/>
    <n v="2"/>
    <n v="2"/>
    <n v="3"/>
    <n v="1"/>
    <n v="0"/>
    <n v="1"/>
    <n v="0"/>
    <n v="5"/>
    <n v="5"/>
    <n v="5"/>
    <n v="5"/>
    <n v="5"/>
    <n v="5"/>
    <n v="3"/>
    <n v="3"/>
    <n v="3"/>
    <n v="3"/>
    <n v="3"/>
    <n v="3"/>
  </r>
  <r>
    <x v="1"/>
    <n v="122"/>
    <s v="Y207"/>
    <x v="11"/>
    <x v="11"/>
    <n v="5"/>
    <n v="3"/>
    <n v="3"/>
    <n v="3"/>
    <n v="3"/>
    <n v="3"/>
    <n v="3"/>
    <n v="2"/>
    <n v="2"/>
    <n v="2"/>
    <n v="3"/>
    <n v="1"/>
    <n v="0"/>
    <n v="1"/>
    <n v="0"/>
    <n v="5"/>
    <n v="5"/>
    <n v="5"/>
    <n v="5"/>
    <n v="5"/>
    <n v="5"/>
    <n v="3"/>
    <n v="3"/>
    <n v="3"/>
    <n v="3"/>
    <n v="3"/>
    <n v="3"/>
  </r>
  <r>
    <x v="1"/>
    <n v="123"/>
    <s v="Y207"/>
    <x v="11"/>
    <x v="11"/>
    <n v="5"/>
    <n v="4"/>
    <n v="4"/>
    <n v="4"/>
    <n v="4"/>
    <n v="4"/>
    <n v="1"/>
    <n v="5"/>
    <n v="5"/>
    <n v="5"/>
    <n v="5"/>
    <n v="1"/>
    <n v="1"/>
    <n v="1"/>
    <n v="1"/>
    <n v="4"/>
    <n v="4"/>
    <n v="4"/>
    <n v="5"/>
    <n v="5"/>
    <n v="5"/>
    <n v="3"/>
    <n v="5"/>
    <n v="3"/>
    <n v="3"/>
    <n v="1"/>
    <n v="1"/>
  </r>
  <r>
    <x v="1"/>
    <n v="124"/>
    <s v="Y207"/>
    <x v="11"/>
    <x v="11"/>
    <n v="5"/>
    <n v="3"/>
    <n v="3"/>
    <n v="3"/>
    <n v="3"/>
    <n v="3"/>
    <n v="3"/>
    <n v="2"/>
    <n v="2"/>
    <n v="2"/>
    <n v="3"/>
    <n v="1"/>
    <n v="0"/>
    <n v="1"/>
    <n v="0"/>
    <n v="5"/>
    <n v="5"/>
    <n v="5"/>
    <n v="5"/>
    <n v="5"/>
    <n v="5"/>
    <n v="3"/>
    <n v="3"/>
    <n v="3"/>
    <n v="3"/>
    <n v="3"/>
    <n v="3"/>
  </r>
  <r>
    <x v="1"/>
    <n v="125"/>
    <s v="Y207"/>
    <x v="11"/>
    <x v="11"/>
    <n v="4"/>
    <n v="4"/>
    <n v="3"/>
    <n v="5"/>
    <n v="4"/>
    <n v="3"/>
    <n v="3"/>
    <n v="3"/>
    <n v="3"/>
    <n v="4"/>
    <n v="5"/>
    <n v="1"/>
    <n v="1"/>
    <n v="1"/>
    <n v="1"/>
    <n v="3"/>
    <n v="3"/>
    <n v="3"/>
    <n v="3"/>
    <n v="5"/>
    <n v="5"/>
    <n v="5"/>
    <n v="5"/>
    <n v="4"/>
    <n v="4"/>
    <n v="3"/>
    <n v="4"/>
  </r>
  <r>
    <x v="1"/>
    <n v="126"/>
    <s v="Y207"/>
    <x v="11"/>
    <x v="11"/>
    <n v="5"/>
    <n v="4"/>
    <n v="4"/>
    <n v="4"/>
    <n v="4"/>
    <n v="4"/>
    <n v="1"/>
    <n v="5"/>
    <n v="5"/>
    <n v="5"/>
    <n v="5"/>
    <n v="1"/>
    <n v="1"/>
    <n v="1"/>
    <n v="1"/>
    <n v="4"/>
    <n v="4"/>
    <n v="4"/>
    <n v="5"/>
    <n v="5"/>
    <n v="5"/>
    <n v="3"/>
    <n v="5"/>
    <n v="3"/>
    <n v="3"/>
    <n v="1"/>
    <n v="5"/>
  </r>
  <r>
    <x v="1"/>
    <n v="127"/>
    <s v="Y207"/>
    <x v="11"/>
    <x v="11"/>
    <n v="5"/>
    <n v="3"/>
    <n v="3"/>
    <n v="3"/>
    <n v="3"/>
    <n v="3"/>
    <n v="3"/>
    <n v="2"/>
    <n v="2"/>
    <n v="2"/>
    <n v="3"/>
    <n v="1"/>
    <n v="0"/>
    <n v="1"/>
    <n v="0"/>
    <n v="5"/>
    <n v="5"/>
    <n v="5"/>
    <n v="5"/>
    <n v="5"/>
    <n v="5"/>
    <n v="3"/>
    <n v="3"/>
    <n v="3"/>
    <n v="3"/>
    <n v="3"/>
    <n v="3"/>
  </r>
  <r>
    <x v="1"/>
    <n v="128"/>
    <s v="Y207"/>
    <x v="11"/>
    <x v="11"/>
    <n v="4"/>
    <n v="4"/>
    <n v="3"/>
    <n v="5"/>
    <n v="4"/>
    <n v="3"/>
    <n v="3"/>
    <n v="3"/>
    <n v="3"/>
    <n v="4"/>
    <n v="5"/>
    <n v="1"/>
    <n v="1"/>
    <n v="1"/>
    <n v="1"/>
    <n v="3"/>
    <n v="3"/>
    <n v="3"/>
    <n v="3"/>
    <n v="5"/>
    <n v="5"/>
    <n v="5"/>
    <n v="5"/>
    <n v="4"/>
    <n v="4"/>
    <n v="3"/>
    <n v="4"/>
  </r>
  <r>
    <x v="1"/>
    <n v="1"/>
    <s v="Ε208"/>
    <x v="0"/>
    <x v="0"/>
    <n v="5"/>
    <n v="5"/>
    <n v="5"/>
    <n v="5"/>
    <n v="5"/>
    <n v="5"/>
    <n v="5"/>
    <n v="5"/>
    <n v="5"/>
    <n v="5"/>
    <n v="5"/>
    <n v="1"/>
    <n v="1"/>
    <n v="0"/>
    <n v="1"/>
    <n v="5"/>
    <n v="5"/>
    <n v="5"/>
    <n v="5"/>
    <n v="5"/>
    <n v="5"/>
    <n v="5"/>
    <n v="5"/>
    <n v="5"/>
    <n v="5"/>
    <n v="5"/>
    <n v="3"/>
  </r>
  <r>
    <x v="1"/>
    <n v="2"/>
    <s v="Ε208"/>
    <x v="0"/>
    <x v="0"/>
    <n v="4"/>
    <n v="4"/>
    <n v="4"/>
    <n v="4"/>
    <n v="4"/>
    <n v="5"/>
    <n v="4"/>
    <n v="4"/>
    <n v="4"/>
    <n v="4"/>
    <n v="4"/>
    <n v="0"/>
    <n v="0"/>
    <n v="0"/>
    <n v="0"/>
    <n v="4"/>
    <n v="4"/>
    <n v="4"/>
    <n v="4"/>
    <n v="4"/>
    <n v="4"/>
    <n v="4"/>
    <n v="4"/>
    <n v="4"/>
    <n v="4"/>
    <n v="4"/>
    <n v="4"/>
  </r>
  <r>
    <x v="1"/>
    <n v="3"/>
    <s v="Ε208"/>
    <x v="0"/>
    <x v="0"/>
    <n v="5"/>
    <n v="3"/>
    <n v="3"/>
    <n v="4"/>
    <n v="4"/>
    <n v="4"/>
    <n v="4"/>
    <n v="5"/>
    <n v="4"/>
    <n v="5"/>
    <n v="4"/>
    <n v="0"/>
    <n v="0"/>
    <n v="1"/>
    <n v="1"/>
    <n v="5"/>
    <n v="5"/>
    <n v="5"/>
    <n v="5"/>
    <n v="5"/>
    <n v="5"/>
    <n v="5"/>
    <n v="5"/>
    <n v="5"/>
    <n v="5"/>
    <n v="5"/>
    <n v="5"/>
  </r>
  <r>
    <x v="1"/>
    <n v="4"/>
    <s v="Ε208"/>
    <x v="0"/>
    <x v="0"/>
    <n v="4"/>
    <n v="4"/>
    <n v="3"/>
    <n v="3"/>
    <n v="2"/>
    <n v="5"/>
    <n v="3"/>
    <n v="3"/>
    <n v="3"/>
    <n v="3"/>
    <n v="5"/>
    <n v="0"/>
    <n v="1"/>
    <n v="1"/>
    <n v="1"/>
    <n v="4"/>
    <n v="4"/>
    <n v="4"/>
    <n v="4"/>
    <n v="5"/>
    <n v="5"/>
    <n v="2"/>
    <n v="5"/>
    <n v="4"/>
    <n v="4"/>
    <n v="1"/>
    <n v="3"/>
  </r>
  <r>
    <x v="1"/>
    <n v="5"/>
    <s v="Ε208"/>
    <x v="0"/>
    <x v="0"/>
    <n v="5"/>
    <n v="4"/>
    <n v="4"/>
    <n v="3"/>
    <n v="3"/>
    <n v="4"/>
    <n v="4"/>
    <n v="4"/>
    <n v="3"/>
    <n v="3"/>
    <n v="4"/>
    <n v="0"/>
    <n v="0"/>
    <n v="1"/>
    <n v="1"/>
    <n v="5"/>
    <n v="4"/>
    <n v="4"/>
    <n v="5"/>
    <n v="5"/>
    <n v="4"/>
    <n v="5"/>
    <n v="5"/>
    <n v="3"/>
    <n v="5"/>
    <n v="4"/>
    <n v="3"/>
  </r>
  <r>
    <x v="1"/>
    <n v="6"/>
    <s v="Ε208"/>
    <x v="0"/>
    <x v="0"/>
    <n v="4"/>
    <n v="4"/>
    <n v="3"/>
    <n v="3"/>
    <n v="2"/>
    <n v="5"/>
    <n v="3"/>
    <n v="3"/>
    <n v="3"/>
    <n v="3"/>
    <n v="4"/>
    <n v="0"/>
    <n v="0"/>
    <n v="1"/>
    <n v="1"/>
    <n v="5"/>
    <n v="4"/>
    <n v="4"/>
    <n v="5"/>
    <n v="5"/>
    <n v="4"/>
    <n v="5"/>
    <n v="5"/>
    <n v="3"/>
    <n v="5"/>
    <n v="4"/>
    <n v="3"/>
  </r>
  <r>
    <x v="1"/>
    <n v="7"/>
    <s v="Ε208"/>
    <x v="0"/>
    <x v="0"/>
    <n v="5"/>
    <n v="5"/>
    <n v="5"/>
    <n v="5"/>
    <n v="5"/>
    <n v="5"/>
    <n v="5"/>
    <n v="5"/>
    <n v="5"/>
    <n v="4"/>
    <n v="5"/>
    <n v="0"/>
    <n v="0"/>
    <n v="0"/>
    <n v="1"/>
    <n v="5"/>
    <n v="5"/>
    <n v="5"/>
    <n v="5"/>
    <n v="5"/>
    <n v="5"/>
    <n v="4"/>
    <n v="5"/>
    <n v="5"/>
    <n v="4"/>
    <n v="4"/>
    <n v="4"/>
  </r>
  <r>
    <x v="1"/>
    <n v="8"/>
    <s v="Ε208"/>
    <x v="0"/>
    <x v="0"/>
    <n v="5"/>
    <n v="5"/>
    <n v="5"/>
    <n v="5"/>
    <n v="5"/>
    <n v="5"/>
    <n v="4"/>
    <n v="5"/>
    <n v="5"/>
    <n v="5"/>
    <n v="5"/>
    <n v="1"/>
    <n v="1"/>
    <n v="1"/>
    <n v="1"/>
    <n v="4"/>
    <n v="4"/>
    <n v="5"/>
    <n v="4"/>
    <n v="5"/>
    <n v="5"/>
    <n v="5"/>
    <n v="5"/>
    <n v="5"/>
    <n v="5"/>
    <n v="5"/>
    <n v="5"/>
  </r>
  <r>
    <x v="1"/>
    <n v="9"/>
    <s v="Ε208"/>
    <x v="0"/>
    <x v="0"/>
    <n v="5"/>
    <n v="4"/>
    <n v="4"/>
    <n v="4"/>
    <n v="4"/>
    <n v="4"/>
    <n v="4"/>
    <n v="3"/>
    <n v="3"/>
    <n v="4"/>
    <n v="5"/>
    <n v="1"/>
    <n v="1"/>
    <n v="1"/>
    <n v="1"/>
    <n v="5"/>
    <n v="4"/>
    <n v="4"/>
    <n v="5"/>
    <n v="5"/>
    <n v="5"/>
    <n v="3"/>
    <n v="3"/>
    <n v="2"/>
    <n v="4"/>
    <n v="3"/>
    <n v="2"/>
  </r>
  <r>
    <x v="1"/>
    <n v="12"/>
    <s v="Ε212"/>
    <x v="1"/>
    <x v="1"/>
    <n v="5"/>
    <n v="5"/>
    <n v="5"/>
    <n v="5"/>
    <n v="5"/>
    <n v="5"/>
    <n v="5"/>
    <n v="5"/>
    <n v="5"/>
    <n v="5"/>
    <n v="5"/>
    <n v="1"/>
    <n v="1"/>
    <n v="0"/>
    <n v="1"/>
    <n v="5"/>
    <n v="5"/>
    <n v="5"/>
    <n v="5"/>
    <n v="5"/>
    <n v="5"/>
    <n v="5"/>
    <n v="5"/>
    <n v="5"/>
    <n v="5"/>
    <n v="5"/>
    <n v="3"/>
  </r>
  <r>
    <x v="1"/>
    <n v="13"/>
    <s v="Ε212"/>
    <x v="1"/>
    <x v="1"/>
    <n v="5"/>
    <n v="3"/>
    <n v="3"/>
    <n v="4"/>
    <n v="3"/>
    <n v="4"/>
    <n v="4"/>
    <n v="4"/>
    <n v="4"/>
    <n v="4"/>
    <n v="4"/>
    <n v="0"/>
    <n v="0"/>
    <n v="1"/>
    <n v="1"/>
    <n v="4"/>
    <n v="4"/>
    <n v="4"/>
    <n v="4"/>
    <n v="4"/>
    <n v="4"/>
    <n v="5"/>
    <n v="5"/>
    <n v="5"/>
    <n v="5"/>
    <n v="5"/>
    <n v="5"/>
  </r>
  <r>
    <x v="1"/>
    <n v="14"/>
    <s v="Ε212"/>
    <x v="1"/>
    <x v="1"/>
    <n v="5"/>
    <n v="5"/>
    <n v="5"/>
    <n v="5"/>
    <n v="5"/>
    <n v="5"/>
    <n v="5"/>
    <n v="5"/>
    <n v="5"/>
    <n v="5"/>
    <n v="5"/>
    <n v="1"/>
    <n v="1"/>
    <n v="1"/>
    <n v="1"/>
    <n v="5"/>
    <n v="5"/>
    <n v="5"/>
    <n v="5"/>
    <n v="5"/>
    <n v="5"/>
    <n v="5"/>
    <n v="5"/>
    <n v="5"/>
    <n v="5"/>
    <n v="5"/>
    <n v="5"/>
  </r>
  <r>
    <x v="1"/>
    <n v="15"/>
    <s v="Ε212"/>
    <x v="1"/>
    <x v="1"/>
    <n v="5"/>
    <n v="5"/>
    <n v="5"/>
    <n v="5"/>
    <n v="5"/>
    <n v="5"/>
    <n v="5"/>
    <n v="3"/>
    <n v="5"/>
    <n v="5"/>
    <n v="5"/>
    <n v="0"/>
    <n v="0"/>
    <n v="0"/>
    <n v="1"/>
    <n v="5"/>
    <n v="5"/>
    <n v="5"/>
    <n v="5"/>
    <n v="5"/>
    <n v="5"/>
    <n v="5"/>
    <n v="5"/>
    <n v="4"/>
    <n v="4"/>
    <n v="3"/>
    <n v="3"/>
  </r>
  <r>
    <x v="1"/>
    <n v="16"/>
    <s v="Ε212"/>
    <x v="1"/>
    <x v="1"/>
    <n v="5"/>
    <n v="5"/>
    <n v="4"/>
    <n v="5"/>
    <n v="4"/>
    <n v="5"/>
    <n v="5"/>
    <n v="5"/>
    <n v="5"/>
    <n v="5"/>
    <n v="5"/>
    <n v="0"/>
    <n v="0"/>
    <n v="1"/>
    <n v="1"/>
    <n v="5"/>
    <n v="5"/>
    <n v="4"/>
    <n v="5"/>
    <n v="5"/>
    <n v="5"/>
    <n v="5"/>
    <n v="5"/>
    <n v="4"/>
    <n v="4"/>
    <n v="4"/>
    <n v="4"/>
  </r>
  <r>
    <x v="1"/>
    <n v="17"/>
    <s v="Ε212"/>
    <x v="1"/>
    <x v="1"/>
    <n v="4"/>
    <n v="3"/>
    <n v="3"/>
    <n v="3"/>
    <n v="2"/>
    <n v="4"/>
    <n v="5"/>
    <n v="4"/>
    <n v="4"/>
    <n v="2"/>
    <n v="2"/>
    <n v="0"/>
    <n v="0"/>
    <n v="1"/>
    <n v="1"/>
    <n v="2"/>
    <n v="3"/>
    <n v="2"/>
    <n v="3"/>
    <n v="4"/>
    <n v="3"/>
    <n v="5"/>
    <n v="5"/>
    <n v="2"/>
    <n v="5"/>
    <n v="2"/>
    <n v="2"/>
  </r>
  <r>
    <x v="1"/>
    <n v="18"/>
    <s v="Ε212"/>
    <x v="1"/>
    <x v="1"/>
    <n v="4"/>
    <n v="3"/>
    <n v="3"/>
    <n v="3"/>
    <n v="2"/>
    <n v="4"/>
    <n v="5"/>
    <n v="3"/>
    <n v="3"/>
    <n v="2"/>
    <n v="2"/>
    <n v="0"/>
    <n v="0"/>
    <n v="1"/>
    <n v="1"/>
    <n v="2"/>
    <n v="3"/>
    <n v="2"/>
    <n v="3"/>
    <n v="4"/>
    <n v="3"/>
    <n v="5"/>
    <n v="5"/>
    <n v="2"/>
    <n v="5"/>
    <n v="2"/>
    <n v="2"/>
  </r>
  <r>
    <x v="1"/>
    <n v="19"/>
    <s v="Ε212"/>
    <x v="1"/>
    <x v="1"/>
    <n v="5"/>
    <n v="5"/>
    <n v="5"/>
    <n v="5"/>
    <n v="5"/>
    <n v="5"/>
    <n v="5"/>
    <n v="5"/>
    <n v="5"/>
    <n v="4"/>
    <n v="5"/>
    <n v="0"/>
    <n v="0"/>
    <n v="1"/>
    <n v="1"/>
    <n v="5"/>
    <n v="5"/>
    <n v="5"/>
    <n v="5"/>
    <n v="5"/>
    <n v="5"/>
    <n v="4"/>
    <n v="5"/>
    <n v="5"/>
    <n v="4"/>
    <n v="4"/>
    <n v="4"/>
  </r>
  <r>
    <x v="1"/>
    <n v="20"/>
    <s v="Ε212"/>
    <x v="1"/>
    <x v="1"/>
    <n v="4"/>
    <n v="3"/>
    <n v="4"/>
    <n v="3"/>
    <n v="3"/>
    <n v="3"/>
    <n v="3"/>
    <n v="2"/>
    <n v="2"/>
    <n v="3"/>
    <n v="3"/>
    <n v="0"/>
    <n v="0"/>
    <n v="0"/>
    <n v="0"/>
    <n v="4"/>
    <n v="4"/>
    <n v="3"/>
    <n v="3"/>
    <n v="2"/>
    <n v="3"/>
    <n v="3"/>
    <n v="4"/>
    <n v="4"/>
    <n v="4"/>
    <n v="4"/>
    <n v="4"/>
  </r>
  <r>
    <x v="1"/>
    <n v="21"/>
    <s v="Ε212"/>
    <x v="1"/>
    <x v="1"/>
    <n v="5"/>
    <n v="4"/>
    <n v="3"/>
    <n v="4"/>
    <n v="4"/>
    <n v="4"/>
    <n v="3"/>
    <n v="2"/>
    <n v="3"/>
    <n v="4"/>
    <n v="5"/>
    <n v="1"/>
    <n v="1"/>
    <n v="1"/>
    <n v="1"/>
    <n v="4"/>
    <n v="4"/>
    <n v="4"/>
    <n v="5"/>
    <n v="5"/>
    <n v="5"/>
    <n v="3"/>
    <n v="3"/>
    <n v="2"/>
    <n v="4"/>
    <n v="3"/>
    <n v="2"/>
  </r>
  <r>
    <x v="1"/>
    <n v="22"/>
    <s v="Ε212"/>
    <x v="1"/>
    <x v="1"/>
    <n v="5"/>
    <n v="5"/>
    <n v="3"/>
    <n v="3"/>
    <n v="4"/>
    <n v="5"/>
    <n v="4"/>
    <n v="3"/>
    <n v="2"/>
    <n v="5"/>
    <n v="5"/>
    <n v="0"/>
    <n v="0"/>
    <n v="0"/>
    <n v="1"/>
    <n v="4"/>
    <n v="4"/>
    <n v="5"/>
    <n v="5"/>
    <n v="5"/>
    <n v="5"/>
    <n v="4"/>
    <n v="5"/>
    <n v="5"/>
    <n v="4"/>
    <n v="3"/>
    <n v="5"/>
  </r>
  <r>
    <x v="1"/>
    <n v="27"/>
    <s v="Ε210"/>
    <x v="2"/>
    <x v="2"/>
    <n v="5"/>
    <n v="5"/>
    <n v="3"/>
    <n v="3"/>
    <n v="4"/>
    <n v="5"/>
    <n v="3"/>
    <n v="2"/>
    <n v="5"/>
    <n v="4"/>
    <n v="5"/>
    <n v="0"/>
    <n v="1"/>
    <n v="1"/>
    <n v="1"/>
    <n v="5"/>
    <n v="5"/>
    <n v="5"/>
    <n v="4"/>
    <n v="5"/>
    <n v="5"/>
    <n v="2"/>
    <n v="4"/>
    <n v="3"/>
    <n v="4"/>
    <n v="2"/>
    <n v="3"/>
  </r>
  <r>
    <x v="1"/>
    <n v="28"/>
    <s v="Ε210"/>
    <x v="2"/>
    <x v="2"/>
    <n v="4"/>
    <n v="4"/>
    <n v="4"/>
    <n v="4"/>
    <n v="5"/>
    <n v="4"/>
    <n v="4"/>
    <n v="4"/>
    <n v="4"/>
    <n v="4"/>
    <n v="4"/>
    <n v="1"/>
    <n v="1"/>
    <n v="1"/>
    <n v="1"/>
    <n v="4"/>
    <n v="4"/>
    <n v="4"/>
    <n v="4"/>
    <n v="4"/>
    <n v="4"/>
    <n v="5"/>
    <n v="5"/>
    <n v="4"/>
    <n v="4"/>
    <n v="4"/>
    <n v="4"/>
  </r>
  <r>
    <x v="1"/>
    <n v="29"/>
    <s v="Ε210"/>
    <x v="2"/>
    <x v="2"/>
    <n v="4"/>
    <n v="4"/>
    <n v="4"/>
    <n v="3"/>
    <n v="4"/>
    <n v="4"/>
    <n v="4"/>
    <n v="3"/>
    <n v="4"/>
    <n v="3"/>
    <n v="5"/>
    <n v="0"/>
    <n v="1"/>
    <n v="1"/>
    <n v="1"/>
    <n v="5"/>
    <n v="5"/>
    <n v="4"/>
    <n v="5"/>
    <n v="5"/>
    <n v="5"/>
    <n v="3"/>
    <n v="4"/>
    <n v="3"/>
    <n v="4"/>
    <n v="1"/>
    <n v="1"/>
  </r>
  <r>
    <x v="1"/>
    <n v="30"/>
    <s v="Ε210"/>
    <x v="2"/>
    <x v="2"/>
    <n v="3"/>
    <n v="3"/>
    <n v="3"/>
    <n v="2"/>
    <n v="3"/>
    <n v="4"/>
    <n v="5"/>
    <n v="4"/>
    <n v="3"/>
    <n v="3"/>
    <n v="4"/>
    <n v="0"/>
    <n v="0"/>
    <n v="1"/>
    <n v="1"/>
    <n v="3"/>
    <n v="2"/>
    <n v="2"/>
    <n v="4"/>
    <n v="4"/>
    <n v="4"/>
    <n v="3"/>
    <n v="5"/>
    <n v="2"/>
    <n v="5"/>
    <n v="3"/>
    <n v="3"/>
  </r>
  <r>
    <x v="1"/>
    <n v="31"/>
    <s v="Ε210"/>
    <x v="2"/>
    <x v="2"/>
    <n v="3"/>
    <n v="2"/>
    <n v="2"/>
    <n v="3"/>
    <n v="2"/>
    <n v="2"/>
    <n v="2"/>
    <n v="3"/>
    <n v="3"/>
    <n v="2"/>
    <n v="2"/>
    <n v="0"/>
    <n v="0"/>
    <n v="1"/>
    <n v="1"/>
    <n v="3"/>
    <n v="2"/>
    <n v="2"/>
    <n v="3"/>
    <n v="4"/>
    <n v="3"/>
    <n v="3"/>
    <n v="3"/>
    <n v="3"/>
    <n v="3"/>
    <n v="3"/>
    <n v="2"/>
  </r>
  <r>
    <x v="1"/>
    <n v="32"/>
    <s v="Ε210"/>
    <x v="2"/>
    <x v="2"/>
    <n v="5"/>
    <n v="5"/>
    <n v="5"/>
    <n v="5"/>
    <n v="5"/>
    <n v="5"/>
    <n v="5"/>
    <n v="5"/>
    <n v="5"/>
    <n v="5"/>
    <n v="5"/>
    <n v="1"/>
    <n v="1"/>
    <n v="1"/>
    <n v="1"/>
    <n v="5"/>
    <n v="5"/>
    <n v="5"/>
    <n v="5"/>
    <n v="5"/>
    <n v="5"/>
    <n v="5"/>
    <n v="5"/>
    <n v="5"/>
    <n v="5"/>
    <n v="5"/>
    <n v="5"/>
  </r>
  <r>
    <x v="1"/>
    <n v="33"/>
    <s v="Ε210"/>
    <x v="2"/>
    <x v="2"/>
    <n v="5"/>
    <n v="5"/>
    <n v="5"/>
    <n v="5"/>
    <n v="5"/>
    <n v="5"/>
    <n v="5"/>
    <n v="5"/>
    <n v="5"/>
    <n v="5"/>
    <n v="5"/>
    <n v="1"/>
    <n v="1"/>
    <n v="0"/>
    <n v="1"/>
    <n v="5"/>
    <n v="5"/>
    <n v="5"/>
    <n v="5"/>
    <n v="5"/>
    <n v="5"/>
    <n v="5"/>
    <n v="5"/>
    <n v="5"/>
    <n v="5"/>
    <n v="5"/>
    <n v="1"/>
  </r>
  <r>
    <x v="1"/>
    <n v="34"/>
    <s v="Ε210"/>
    <x v="2"/>
    <x v="2"/>
    <n v="3"/>
    <n v="5"/>
    <n v="5"/>
    <n v="5"/>
    <n v="4"/>
    <n v="4"/>
    <n v="4"/>
    <n v="4"/>
    <n v="5"/>
    <n v="5"/>
    <n v="4"/>
    <n v="0"/>
    <n v="1"/>
    <n v="1"/>
    <n v="1"/>
    <n v="5"/>
    <n v="5"/>
    <n v="5"/>
    <n v="5"/>
    <n v="5"/>
    <n v="5"/>
    <n v="5"/>
    <n v="5"/>
    <n v="4"/>
    <n v="4"/>
    <n v="3"/>
    <n v="4"/>
  </r>
  <r>
    <x v="1"/>
    <n v="35"/>
    <s v="Ε210"/>
    <x v="2"/>
    <x v="2"/>
    <n v="4"/>
    <n v="4"/>
    <n v="4"/>
    <n v="4"/>
    <n v="5"/>
    <n v="5"/>
    <n v="4"/>
    <n v="3"/>
    <n v="3"/>
    <n v="4"/>
    <n v="4"/>
    <n v="0"/>
    <n v="1"/>
    <n v="0"/>
    <n v="1"/>
    <n v="4"/>
    <n v="4"/>
    <n v="4"/>
    <n v="4"/>
    <n v="5"/>
    <n v="5"/>
    <n v="5"/>
    <n v="5"/>
    <n v="5"/>
    <n v="5"/>
    <n v="3"/>
    <n v="3"/>
  </r>
  <r>
    <x v="1"/>
    <n v="36"/>
    <s v="Ε210"/>
    <x v="2"/>
    <x v="2"/>
    <n v="4"/>
    <n v="5"/>
    <n v="5"/>
    <n v="4"/>
    <n v="4"/>
    <n v="4"/>
    <n v="4"/>
    <n v="3"/>
    <n v="4"/>
    <n v="4"/>
    <n v="4"/>
    <n v="0"/>
    <n v="1"/>
    <n v="1"/>
    <n v="1"/>
    <n v="5"/>
    <n v="5"/>
    <n v="5"/>
    <n v="4"/>
    <n v="5"/>
    <n v="5"/>
    <n v="5"/>
    <n v="5"/>
    <n v="3"/>
    <n v="4"/>
    <n v="2"/>
    <n v="1"/>
  </r>
  <r>
    <x v="1"/>
    <n v="37"/>
    <s v="Ε210"/>
    <x v="2"/>
    <x v="2"/>
    <n v="5"/>
    <n v="3"/>
    <n v="4"/>
    <n v="3"/>
    <n v="4"/>
    <n v="4"/>
    <n v="4"/>
    <n v="3"/>
    <n v="3"/>
    <n v="4"/>
    <n v="4"/>
    <n v="1"/>
    <n v="1"/>
    <n v="1"/>
    <n v="1"/>
    <n v="5"/>
    <n v="4"/>
    <n v="4"/>
    <n v="5"/>
    <n v="5"/>
    <n v="5"/>
    <n v="3"/>
    <n v="5"/>
    <n v="3"/>
    <n v="4"/>
    <n v="3"/>
    <n v="3"/>
  </r>
  <r>
    <x v="1"/>
    <n v="38"/>
    <s v="Ε210"/>
    <x v="2"/>
    <x v="2"/>
    <n v="3"/>
    <n v="5"/>
    <n v="4"/>
    <n v="5"/>
    <n v="4"/>
    <n v="5"/>
    <n v="4"/>
    <n v="5"/>
    <n v="4"/>
    <n v="4"/>
    <n v="4"/>
    <n v="1"/>
    <n v="1"/>
    <n v="1"/>
    <n v="1"/>
    <n v="5"/>
    <n v="5"/>
    <n v="5"/>
    <n v="5"/>
    <n v="5"/>
    <n v="5"/>
    <n v="5"/>
    <n v="5"/>
    <n v="5"/>
    <n v="5"/>
    <n v="5"/>
    <n v="3"/>
  </r>
  <r>
    <x v="1"/>
    <n v="39"/>
    <s v="Ε210"/>
    <x v="2"/>
    <x v="2"/>
    <n v="4"/>
    <n v="4"/>
    <n v="3"/>
    <n v="4"/>
    <n v="4"/>
    <n v="4"/>
    <n v="4"/>
    <n v="3"/>
    <n v="2"/>
    <n v="2"/>
    <n v="4"/>
    <n v="1"/>
    <n v="1"/>
    <n v="1"/>
    <n v="1"/>
    <n v="4"/>
    <n v="4"/>
    <n v="4"/>
    <n v="4"/>
    <n v="4"/>
    <n v="4"/>
    <n v="4"/>
    <n v="5"/>
    <n v="4"/>
    <n v="4"/>
    <n v="4"/>
    <n v="4"/>
  </r>
  <r>
    <x v="1"/>
    <n v="40"/>
    <s v="Ε210"/>
    <x v="2"/>
    <x v="2"/>
    <n v="4"/>
    <n v="4"/>
    <n v="4"/>
    <n v="4"/>
    <n v="4"/>
    <n v="4"/>
    <n v="4"/>
    <n v="4"/>
    <n v="4"/>
    <n v="4"/>
    <n v="4"/>
    <n v="0"/>
    <n v="0"/>
    <n v="1"/>
    <n v="1"/>
    <n v="4"/>
    <n v="4"/>
    <n v="4"/>
    <n v="4"/>
    <n v="4"/>
    <n v="4"/>
    <n v="3"/>
    <n v="3"/>
    <n v="3"/>
    <n v="3"/>
    <n v="1"/>
    <n v="2"/>
  </r>
  <r>
    <x v="1"/>
    <n v="45"/>
    <s v="Y206"/>
    <x v="3"/>
    <x v="3"/>
    <n v="5"/>
    <n v="5"/>
    <n v="4"/>
    <n v="3"/>
    <n v="4"/>
    <n v="5"/>
    <n v="3"/>
    <n v="2"/>
    <n v="4"/>
    <n v="5"/>
    <n v="5"/>
    <n v="0"/>
    <n v="1"/>
    <n v="1"/>
    <n v="1"/>
    <n v="5"/>
    <n v="5"/>
    <n v="5"/>
    <n v="5"/>
    <n v="5"/>
    <n v="5"/>
    <n v="3"/>
    <n v="4"/>
    <n v="3"/>
    <n v="3"/>
    <n v="2"/>
    <n v="3"/>
  </r>
  <r>
    <x v="1"/>
    <n v="46"/>
    <s v="Y206"/>
    <x v="3"/>
    <x v="3"/>
    <n v="4"/>
    <n v="4"/>
    <n v="4"/>
    <n v="3"/>
    <n v="4"/>
    <n v="4"/>
    <n v="4"/>
    <n v="3"/>
    <n v="3"/>
    <n v="4"/>
    <n v="5"/>
    <n v="0"/>
    <n v="1"/>
    <n v="1"/>
    <n v="1"/>
    <n v="5"/>
    <n v="4"/>
    <n v="5"/>
    <n v="5"/>
    <n v="5"/>
    <n v="5"/>
    <n v="3"/>
    <n v="4"/>
    <n v="3"/>
    <n v="4"/>
    <n v="1"/>
    <n v="2"/>
  </r>
  <r>
    <x v="1"/>
    <n v="47"/>
    <s v="Y206"/>
    <x v="3"/>
    <x v="3"/>
    <n v="3"/>
    <n v="3"/>
    <n v="3"/>
    <n v="2"/>
    <n v="3"/>
    <n v="4"/>
    <n v="5"/>
    <n v="4"/>
    <n v="3"/>
    <n v="3"/>
    <n v="4"/>
    <n v="0"/>
    <n v="0"/>
    <n v="1"/>
    <n v="1"/>
    <n v="3"/>
    <n v="2"/>
    <n v="2"/>
    <n v="4"/>
    <n v="4"/>
    <n v="4"/>
    <n v="3"/>
    <n v="5"/>
    <n v="2"/>
    <n v="5"/>
    <n v="3"/>
    <n v="3"/>
  </r>
  <r>
    <x v="1"/>
    <n v="48"/>
    <s v="Y206"/>
    <x v="3"/>
    <x v="3"/>
    <n v="3"/>
    <n v="2"/>
    <n v="2"/>
    <n v="3"/>
    <n v="2"/>
    <n v="2"/>
    <n v="2"/>
    <n v="3"/>
    <n v="3"/>
    <n v="2"/>
    <n v="2"/>
    <n v="0"/>
    <n v="0"/>
    <n v="1"/>
    <n v="1"/>
    <n v="3"/>
    <n v="2"/>
    <n v="2"/>
    <n v="3"/>
    <n v="4"/>
    <n v="3"/>
    <n v="3"/>
    <n v="3"/>
    <n v="3"/>
    <n v="3"/>
    <n v="3"/>
    <n v="2"/>
  </r>
  <r>
    <x v="1"/>
    <n v="49"/>
    <s v="Y206"/>
    <x v="3"/>
    <x v="3"/>
    <n v="5"/>
    <n v="5"/>
    <n v="5"/>
    <n v="5"/>
    <n v="5"/>
    <n v="5"/>
    <n v="5"/>
    <n v="5"/>
    <n v="5"/>
    <n v="5"/>
    <n v="5"/>
    <n v="1"/>
    <n v="1"/>
    <n v="1"/>
    <n v="1"/>
    <n v="5"/>
    <n v="5"/>
    <n v="5"/>
    <n v="5"/>
    <n v="5"/>
    <n v="5"/>
    <n v="5"/>
    <n v="5"/>
    <n v="5"/>
    <n v="5"/>
    <n v="5"/>
    <n v="5"/>
  </r>
  <r>
    <x v="1"/>
    <n v="50"/>
    <s v="Y206"/>
    <x v="3"/>
    <x v="3"/>
    <n v="5"/>
    <n v="5"/>
    <n v="5"/>
    <n v="5"/>
    <n v="5"/>
    <n v="5"/>
    <n v="5"/>
    <n v="5"/>
    <n v="5"/>
    <n v="5"/>
    <n v="5"/>
    <n v="1"/>
    <n v="1"/>
    <n v="0"/>
    <n v="1"/>
    <n v="5"/>
    <n v="5"/>
    <n v="5"/>
    <n v="5"/>
    <n v="5"/>
    <n v="5"/>
    <n v="5"/>
    <n v="5"/>
    <n v="5"/>
    <n v="5"/>
    <n v="5"/>
    <n v="1"/>
  </r>
  <r>
    <x v="1"/>
    <n v="51"/>
    <s v="Y206"/>
    <x v="3"/>
    <x v="3"/>
    <n v="4"/>
    <n v="3"/>
    <n v="3"/>
    <n v="3"/>
    <n v="3"/>
    <n v="4"/>
    <n v="4"/>
    <n v="4"/>
    <n v="4"/>
    <n v="4"/>
    <n v="4"/>
    <n v="0"/>
    <n v="0"/>
    <n v="1"/>
    <n v="1"/>
    <n v="4"/>
    <n v="4"/>
    <n v="3"/>
    <n v="4"/>
    <n v="4"/>
    <n v="4"/>
    <n v="5"/>
    <n v="5"/>
    <n v="4"/>
    <n v="4"/>
    <n v="4"/>
    <n v="4"/>
  </r>
  <r>
    <x v="1"/>
    <n v="52"/>
    <s v="Y206"/>
    <x v="3"/>
    <x v="3"/>
    <n v="4"/>
    <n v="4"/>
    <n v="3"/>
    <n v="3"/>
    <n v="3"/>
    <n v="4"/>
    <n v="4"/>
    <n v="3"/>
    <n v="3"/>
    <n v="4"/>
    <n v="4"/>
    <n v="0"/>
    <n v="1"/>
    <n v="1"/>
    <n v="1"/>
    <n v="5"/>
    <n v="5"/>
    <n v="5"/>
    <n v="5"/>
    <n v="5"/>
    <n v="5"/>
    <n v="4"/>
    <n v="5"/>
    <n v="2"/>
    <n v="3"/>
    <n v="2"/>
    <n v="2"/>
  </r>
  <r>
    <x v="1"/>
    <n v="53"/>
    <s v="Y206"/>
    <x v="3"/>
    <x v="3"/>
    <n v="5"/>
    <n v="4"/>
    <n v="5"/>
    <n v="5"/>
    <n v="5"/>
    <n v="5"/>
    <n v="3"/>
    <n v="2"/>
    <n v="4"/>
    <n v="4"/>
    <n v="3"/>
    <n v="0"/>
    <n v="1"/>
    <n v="0"/>
    <n v="1"/>
    <n v="5"/>
    <n v="4"/>
    <n v="4"/>
    <n v="4"/>
    <n v="4"/>
    <n v="4"/>
    <n v="5"/>
    <n v="5"/>
    <n v="5"/>
    <n v="5"/>
    <n v="3"/>
    <n v="4"/>
  </r>
  <r>
    <x v="1"/>
    <n v="54"/>
    <s v="Y206"/>
    <x v="3"/>
    <x v="3"/>
    <n v="4"/>
    <n v="3"/>
    <n v="4"/>
    <n v="3"/>
    <n v="4"/>
    <n v="4"/>
    <n v="3"/>
    <n v="2"/>
    <n v="4"/>
    <n v="4"/>
    <n v="4"/>
    <n v="1"/>
    <n v="1"/>
    <n v="1"/>
    <n v="1"/>
    <n v="5"/>
    <n v="5"/>
    <n v="5"/>
    <n v="5"/>
    <n v="5"/>
    <n v="5"/>
    <n v="4"/>
    <n v="5"/>
    <n v="2"/>
    <n v="3"/>
    <n v="1"/>
    <n v="1"/>
  </r>
  <r>
    <x v="1"/>
    <n v="55"/>
    <s v="Y206"/>
    <x v="3"/>
    <x v="3"/>
    <n v="4"/>
    <n v="3"/>
    <n v="3"/>
    <n v="3"/>
    <n v="4"/>
    <n v="5"/>
    <n v="4"/>
    <n v="3"/>
    <n v="3"/>
    <n v="4"/>
    <n v="3"/>
    <n v="1"/>
    <n v="1"/>
    <n v="1"/>
    <n v="1"/>
    <n v="4"/>
    <n v="4"/>
    <n v="4"/>
    <n v="4"/>
    <n v="4"/>
    <n v="4"/>
    <n v="3"/>
    <n v="5"/>
    <n v="3"/>
    <n v="4"/>
    <n v="3"/>
    <n v="3"/>
  </r>
  <r>
    <x v="1"/>
    <n v="56"/>
    <s v="Y206"/>
    <x v="3"/>
    <x v="3"/>
    <n v="4"/>
    <n v="4"/>
    <n v="3"/>
    <n v="3"/>
    <n v="4"/>
    <n v="4"/>
    <n v="3"/>
    <n v="5"/>
    <n v="3"/>
    <n v="3"/>
    <n v="4"/>
    <n v="0"/>
    <n v="1"/>
    <n v="1"/>
    <n v="1"/>
    <n v="5"/>
    <n v="5"/>
    <n v="4"/>
    <n v="5"/>
    <n v="5"/>
    <n v="5"/>
    <n v="5"/>
    <n v="5"/>
    <n v="5"/>
    <n v="5"/>
    <n v="5"/>
    <n v="3"/>
  </r>
  <r>
    <x v="1"/>
    <n v="57"/>
    <s v="Y206"/>
    <x v="3"/>
    <x v="3"/>
    <n v="4"/>
    <n v="4"/>
    <n v="4"/>
    <n v="4"/>
    <n v="4"/>
    <n v="4"/>
    <n v="4"/>
    <n v="4"/>
    <n v="4"/>
    <n v="4"/>
    <n v="4"/>
    <n v="0"/>
    <n v="1"/>
    <n v="1"/>
    <n v="1"/>
    <n v="4"/>
    <n v="4"/>
    <n v="4"/>
    <n v="4"/>
    <n v="4"/>
    <n v="4"/>
    <n v="4"/>
    <n v="4"/>
    <n v="4"/>
    <n v="4"/>
    <n v="4"/>
    <n v="4"/>
  </r>
  <r>
    <x v="1"/>
    <n v="58"/>
    <s v="Y206"/>
    <x v="3"/>
    <x v="3"/>
    <n v="4"/>
    <n v="5"/>
    <n v="5"/>
    <n v="5"/>
    <n v="5"/>
    <n v="5"/>
    <n v="5"/>
    <n v="5"/>
    <n v="5"/>
    <n v="5"/>
    <n v="5"/>
    <n v="0"/>
    <n v="0"/>
    <n v="1"/>
    <n v="1"/>
    <n v="5"/>
    <n v="5"/>
    <n v="5"/>
    <n v="5"/>
    <n v="5"/>
    <n v="5"/>
    <n v="5"/>
    <n v="5"/>
    <n v="5"/>
    <n v="5"/>
    <n v="5"/>
    <n v="5"/>
  </r>
  <r>
    <x v="1"/>
    <n v="59"/>
    <s v="Y205"/>
    <x v="4"/>
    <x v="4"/>
    <n v="5"/>
    <n v="5"/>
    <n v="5"/>
    <n v="5"/>
    <n v="5"/>
    <n v="5"/>
    <n v="5"/>
    <n v="5"/>
    <n v="5"/>
    <n v="5"/>
    <n v="5"/>
    <n v="1"/>
    <n v="1"/>
    <n v="0"/>
    <n v="1"/>
    <n v="5"/>
    <n v="5"/>
    <n v="5"/>
    <n v="5"/>
    <n v="5"/>
    <n v="5"/>
    <n v="5"/>
    <n v="5"/>
    <n v="5"/>
    <n v="5"/>
    <n v="5"/>
    <n v="3"/>
  </r>
  <r>
    <x v="1"/>
    <n v="60"/>
    <s v="Y205"/>
    <x v="4"/>
    <x v="4"/>
    <n v="4"/>
    <n v="4"/>
    <n v="4"/>
    <n v="4"/>
    <n v="3"/>
    <n v="3"/>
    <n v="3"/>
    <n v="3"/>
    <n v="3"/>
    <n v="3"/>
    <n v="5"/>
    <n v="0"/>
    <n v="1"/>
    <n v="0"/>
    <n v="0"/>
    <n v="2"/>
    <n v="2"/>
    <n v="3"/>
    <n v="3"/>
    <n v="3"/>
    <n v="2"/>
    <n v="4"/>
    <n v="5"/>
    <n v="3"/>
    <n v="4"/>
    <n v="4"/>
    <n v="4"/>
  </r>
  <r>
    <x v="1"/>
    <n v="61"/>
    <s v="Y205"/>
    <x v="4"/>
    <x v="4"/>
    <n v="5"/>
    <n v="3"/>
    <n v="3"/>
    <n v="4"/>
    <n v="4"/>
    <n v="4"/>
    <n v="4"/>
    <n v="5"/>
    <n v="5"/>
    <n v="5"/>
    <n v="4"/>
    <n v="0"/>
    <n v="0"/>
    <n v="1"/>
    <n v="1"/>
    <n v="5"/>
    <n v="5"/>
    <n v="5"/>
    <n v="5"/>
    <n v="5"/>
    <n v="5"/>
    <n v="5"/>
    <n v="5"/>
    <n v="5"/>
    <n v="5"/>
    <n v="5"/>
    <n v="4"/>
  </r>
  <r>
    <x v="1"/>
    <n v="62"/>
    <s v="Y205"/>
    <x v="4"/>
    <x v="4"/>
    <n v="5"/>
    <n v="5"/>
    <n v="5"/>
    <n v="5"/>
    <n v="5"/>
    <n v="5"/>
    <n v="5"/>
    <n v="5"/>
    <n v="5"/>
    <n v="5"/>
    <n v="5"/>
    <n v="1"/>
    <n v="1"/>
    <n v="1"/>
    <n v="1"/>
    <n v="5"/>
    <n v="5"/>
    <n v="5"/>
    <n v="5"/>
    <n v="5"/>
    <n v="5"/>
    <n v="5"/>
    <n v="5"/>
    <n v="5"/>
    <n v="5"/>
    <n v="5"/>
    <n v="5"/>
  </r>
  <r>
    <x v="1"/>
    <n v="63"/>
    <s v="Y205"/>
    <x v="4"/>
    <x v="4"/>
    <n v="5"/>
    <n v="5"/>
    <n v="5"/>
    <n v="5"/>
    <n v="5"/>
    <n v="5"/>
    <n v="5"/>
    <n v="3"/>
    <n v="5"/>
    <n v="5"/>
    <n v="5"/>
    <n v="0"/>
    <n v="0"/>
    <n v="0"/>
    <n v="1"/>
    <n v="5"/>
    <n v="5"/>
    <n v="5"/>
    <n v="5"/>
    <n v="5"/>
    <n v="5"/>
    <n v="5"/>
    <n v="5"/>
    <n v="4"/>
    <n v="5"/>
    <n v="3"/>
    <n v="3"/>
  </r>
  <r>
    <x v="1"/>
    <n v="64"/>
    <s v="Y205"/>
    <x v="4"/>
    <x v="4"/>
    <n v="4"/>
    <n v="4"/>
    <n v="3"/>
    <n v="4"/>
    <n v="3"/>
    <n v="3"/>
    <n v="4"/>
    <n v="4"/>
    <n v="4"/>
    <n v="4"/>
    <n v="3"/>
    <n v="0"/>
    <n v="0"/>
    <n v="1"/>
    <n v="1"/>
    <n v="4"/>
    <n v="4"/>
    <n v="3"/>
    <n v="4"/>
    <n v="5"/>
    <n v="4"/>
    <n v="5"/>
    <n v="5"/>
    <n v="4"/>
    <n v="4"/>
    <n v="5"/>
    <n v="4"/>
  </r>
  <r>
    <x v="1"/>
    <n v="65"/>
    <s v="Y205"/>
    <x v="4"/>
    <x v="4"/>
    <n v="4"/>
    <n v="2"/>
    <n v="3"/>
    <n v="2"/>
    <n v="2"/>
    <n v="3"/>
    <n v="4"/>
    <n v="4"/>
    <n v="4"/>
    <n v="3"/>
    <n v="2"/>
    <n v="0"/>
    <n v="0"/>
    <n v="1"/>
    <n v="1"/>
    <n v="2"/>
    <n v="2"/>
    <n v="1"/>
    <n v="1"/>
    <n v="4"/>
    <n v="1"/>
    <n v="5"/>
    <n v="5"/>
    <n v="3"/>
    <n v="5"/>
    <n v="3"/>
    <n v="3"/>
  </r>
  <r>
    <x v="1"/>
    <n v="66"/>
    <s v="Y205"/>
    <x v="4"/>
    <x v="4"/>
    <n v="4"/>
    <n v="2"/>
    <n v="3"/>
    <n v="2"/>
    <n v="2"/>
    <n v="3"/>
    <n v="4"/>
    <n v="4"/>
    <n v="4"/>
    <n v="3"/>
    <n v="3"/>
    <n v="0"/>
    <n v="0"/>
    <n v="1"/>
    <n v="1"/>
    <n v="2"/>
    <n v="2"/>
    <n v="1"/>
    <n v="1"/>
    <n v="4"/>
    <n v="1"/>
    <n v="5"/>
    <n v="5"/>
    <n v="3"/>
    <n v="5"/>
    <n v="3"/>
    <n v="3"/>
  </r>
  <r>
    <x v="1"/>
    <n v="67"/>
    <s v="Y205"/>
    <x v="4"/>
    <x v="4"/>
    <n v="5"/>
    <n v="5"/>
    <n v="5"/>
    <n v="5"/>
    <n v="5"/>
    <n v="5"/>
    <n v="5"/>
    <n v="5"/>
    <n v="5"/>
    <n v="4"/>
    <n v="5"/>
    <n v="0"/>
    <n v="0"/>
    <n v="1"/>
    <n v="1"/>
    <n v="5"/>
    <n v="5"/>
    <n v="5"/>
    <n v="5"/>
    <n v="5"/>
    <n v="5"/>
    <n v="4"/>
    <n v="5"/>
    <n v="5"/>
    <n v="4"/>
    <n v="4"/>
    <n v="4"/>
  </r>
  <r>
    <x v="1"/>
    <n v="68"/>
    <s v="Y205"/>
    <x v="4"/>
    <x v="4"/>
    <n v="4"/>
    <n v="3"/>
    <n v="3"/>
    <n v="3"/>
    <n v="3"/>
    <n v="3"/>
    <n v="4"/>
    <n v="3"/>
    <n v="3"/>
    <n v="2"/>
    <n v="3"/>
    <n v="0"/>
    <n v="0"/>
    <n v="0"/>
    <n v="0"/>
    <n v="3"/>
    <n v="3"/>
    <n v="3"/>
    <n v="2"/>
    <n v="3"/>
    <n v="3"/>
    <n v="4"/>
    <n v="4"/>
    <n v="4"/>
    <n v="4"/>
    <n v="4"/>
    <n v="4"/>
  </r>
  <r>
    <x v="1"/>
    <n v="69"/>
    <s v="Y205"/>
    <x v="4"/>
    <x v="4"/>
    <n v="4"/>
    <n v="4"/>
    <n v="5"/>
    <n v="4"/>
    <n v="4"/>
    <n v="4"/>
    <n v="5"/>
    <n v="4"/>
    <n v="4"/>
    <n v="4"/>
    <n v="4"/>
    <n v="1"/>
    <n v="0"/>
    <n v="1"/>
    <n v="1"/>
    <n v="5"/>
    <n v="4"/>
    <n v="5"/>
    <n v="4"/>
    <n v="5"/>
    <n v="5"/>
    <n v="5"/>
    <n v="5"/>
    <n v="5"/>
    <n v="5"/>
    <n v="4"/>
    <n v="5"/>
  </r>
  <r>
    <x v="1"/>
    <n v="70"/>
    <s v="Y205"/>
    <x v="4"/>
    <x v="4"/>
    <n v="4"/>
    <n v="4"/>
    <n v="4"/>
    <n v="3"/>
    <n v="3"/>
    <n v="4"/>
    <n v="4"/>
    <n v="3"/>
    <n v="3"/>
    <n v="3"/>
    <n v="2"/>
    <n v="1"/>
    <n v="1"/>
    <n v="1"/>
    <n v="1"/>
    <n v="4"/>
    <n v="3"/>
    <n v="3"/>
    <n v="3"/>
    <n v="5"/>
    <n v="4"/>
    <n v="3"/>
    <n v="3"/>
    <n v="3"/>
    <n v="3"/>
    <n v="3"/>
    <n v="2"/>
  </r>
  <r>
    <x v="1"/>
    <n v="71"/>
    <s v="Y205"/>
    <x v="4"/>
    <x v="4"/>
    <n v="5"/>
    <n v="4"/>
    <n v="4"/>
    <n v="3"/>
    <n v="4"/>
    <n v="4"/>
    <n v="3"/>
    <n v="3"/>
    <n v="2"/>
    <n v="4"/>
    <n v="3"/>
    <n v="1"/>
    <n v="1"/>
    <n v="1"/>
    <n v="1"/>
    <n v="5"/>
    <n v="4"/>
    <n v="4"/>
    <n v="4"/>
    <n v="5"/>
    <n v="4"/>
    <n v="3"/>
    <n v="5"/>
    <n v="3"/>
    <n v="3"/>
    <n v="3"/>
    <n v="3"/>
  </r>
  <r>
    <x v="1"/>
    <n v="72"/>
    <s v="Y205"/>
    <x v="4"/>
    <x v="4"/>
    <n v="4"/>
    <n v="3"/>
    <n v="4"/>
    <n v="3"/>
    <n v="4"/>
    <n v="5"/>
    <n v="3"/>
    <n v="2"/>
    <n v="5"/>
    <n v="5"/>
    <n v="4"/>
    <n v="1"/>
    <n v="1"/>
    <n v="1"/>
    <n v="1"/>
    <n v="4"/>
    <n v="3"/>
    <n v="3"/>
    <n v="3"/>
    <n v="5"/>
    <n v="3"/>
    <n v="3"/>
    <n v="4"/>
    <n v="3"/>
    <n v="3"/>
    <n v="2"/>
    <n v="3"/>
  </r>
  <r>
    <x v="1"/>
    <n v="73"/>
    <s v="Y205"/>
    <x v="4"/>
    <x v="4"/>
    <n v="5"/>
    <n v="5"/>
    <n v="4"/>
    <n v="5"/>
    <n v="5"/>
    <n v="5"/>
    <n v="4"/>
    <n v="4"/>
    <n v="5"/>
    <n v="5"/>
    <n v="4"/>
    <n v="1"/>
    <n v="1"/>
    <n v="0"/>
    <n v="1"/>
    <n v="5"/>
    <n v="4"/>
    <n v="5"/>
    <n v="5"/>
    <n v="5"/>
    <n v="5"/>
    <n v="5"/>
    <n v="5"/>
    <n v="5"/>
    <n v="4"/>
    <n v="4"/>
    <n v="3"/>
  </r>
  <r>
    <x v="1"/>
    <n v="74"/>
    <s v="Y205"/>
    <x v="4"/>
    <x v="4"/>
    <n v="3"/>
    <n v="4"/>
    <n v="4"/>
    <n v="4"/>
    <n v="4"/>
    <n v="5"/>
    <n v="4"/>
    <n v="3"/>
    <n v="3"/>
    <n v="4"/>
    <n v="4"/>
    <n v="0"/>
    <n v="1"/>
    <n v="1"/>
    <n v="1"/>
    <n v="4"/>
    <n v="4"/>
    <n v="4"/>
    <n v="4"/>
    <n v="5"/>
    <n v="5"/>
    <n v="5"/>
    <n v="5"/>
    <n v="5"/>
    <n v="5"/>
    <n v="3"/>
    <n v="4"/>
  </r>
  <r>
    <x v="1"/>
    <n v="75"/>
    <s v="Y205"/>
    <x v="4"/>
    <x v="4"/>
    <n v="4"/>
    <n v="4"/>
    <n v="4"/>
    <n v="4"/>
    <n v="4"/>
    <n v="4"/>
    <n v="5"/>
    <n v="3"/>
    <n v="4"/>
    <n v="4"/>
    <n v="4"/>
    <n v="1"/>
    <n v="1"/>
    <n v="1"/>
    <n v="1"/>
    <n v="4"/>
    <n v="5"/>
    <n v="4"/>
    <n v="3"/>
    <n v="5"/>
    <n v="4"/>
    <n v="4"/>
    <n v="5"/>
    <n v="4"/>
    <n v="4"/>
    <n v="4"/>
    <n v="4"/>
  </r>
  <r>
    <x v="1"/>
    <n v="76"/>
    <s v="Ε211"/>
    <x v="12"/>
    <x v="12"/>
    <n v="4"/>
    <n v="4"/>
    <n v="3"/>
    <n v="3"/>
    <n v="2"/>
    <n v="2"/>
    <n v="3"/>
    <n v="3"/>
    <n v="3"/>
    <n v="4"/>
    <n v="5"/>
    <n v="0"/>
    <n v="1"/>
    <n v="0"/>
    <n v="0"/>
    <n v="2"/>
    <n v="3"/>
    <n v="3"/>
    <n v="4"/>
    <n v="4"/>
    <n v="4"/>
    <n v="4"/>
    <n v="5"/>
    <n v="4"/>
    <n v="4"/>
    <n v="3"/>
    <n v="3"/>
  </r>
  <r>
    <x v="1"/>
    <n v="77"/>
    <s v="Ε211"/>
    <x v="12"/>
    <x v="12"/>
    <n v="5"/>
    <n v="5"/>
    <n v="5"/>
    <n v="5"/>
    <n v="5"/>
    <n v="5"/>
    <n v="5"/>
    <n v="5"/>
    <n v="5"/>
    <n v="5"/>
    <n v="5"/>
    <n v="1"/>
    <n v="1"/>
    <n v="1"/>
    <n v="1"/>
    <n v="5"/>
    <n v="5"/>
    <n v="5"/>
    <n v="5"/>
    <n v="5"/>
    <n v="5"/>
    <n v="5"/>
    <n v="5"/>
    <n v="5"/>
    <n v="5"/>
    <n v="4"/>
    <n v="2"/>
  </r>
  <r>
    <x v="1"/>
    <n v="78"/>
    <s v="Ε211"/>
    <x v="12"/>
    <x v="12"/>
    <n v="5"/>
    <n v="5"/>
    <n v="5"/>
    <n v="4"/>
    <n v="4"/>
    <n v="5"/>
    <n v="5"/>
    <n v="2"/>
    <n v="3"/>
    <n v="5"/>
    <n v="5"/>
    <n v="0"/>
    <n v="0"/>
    <n v="0"/>
    <n v="0"/>
    <n v="4"/>
    <n v="5"/>
    <n v="5"/>
    <n v="5"/>
    <n v="5"/>
    <n v="5"/>
    <n v="5"/>
    <n v="4"/>
    <n v="4"/>
    <n v="4"/>
    <n v="4"/>
    <n v="5"/>
  </r>
  <r>
    <x v="1"/>
    <n v="79"/>
    <s v="Ε211"/>
    <x v="12"/>
    <x v="12"/>
    <n v="5"/>
    <n v="5"/>
    <n v="4"/>
    <n v="5"/>
    <n v="4"/>
    <n v="4"/>
    <n v="4"/>
    <n v="4"/>
    <n v="4"/>
    <n v="4"/>
    <n v="5"/>
    <n v="0"/>
    <n v="0"/>
    <n v="1"/>
    <n v="1"/>
    <n v="5"/>
    <n v="5"/>
    <n v="5"/>
    <n v="5"/>
    <n v="5"/>
    <n v="5"/>
    <n v="4"/>
    <n v="4"/>
    <n v="3"/>
    <n v="3"/>
    <n v="3"/>
    <n v="3"/>
  </r>
  <r>
    <x v="1"/>
    <n v="80"/>
    <s v="Ε211"/>
    <x v="12"/>
    <x v="12"/>
    <n v="4"/>
    <n v="3"/>
    <n v="4"/>
    <n v="3"/>
    <n v="3"/>
    <n v="3"/>
    <n v="3"/>
    <n v="4"/>
    <n v="4"/>
    <n v="3"/>
    <n v="4"/>
    <n v="0"/>
    <n v="0"/>
    <n v="0"/>
    <n v="0"/>
    <n v="4"/>
    <n v="4"/>
    <n v="3"/>
    <n v="3"/>
    <n v="4"/>
    <n v="3"/>
    <n v="4"/>
    <n v="4"/>
    <n v="4"/>
    <n v="4"/>
    <n v="4"/>
    <n v="4"/>
  </r>
  <r>
    <x v="1"/>
    <n v="81"/>
    <s v="Ε211"/>
    <x v="12"/>
    <x v="12"/>
    <n v="4"/>
    <n v="4"/>
    <n v="4"/>
    <n v="4"/>
    <n v="4"/>
    <n v="4"/>
    <n v="5"/>
    <n v="4"/>
    <n v="5"/>
    <n v="5"/>
    <n v="5"/>
    <n v="1"/>
    <n v="1"/>
    <n v="1"/>
    <n v="1"/>
    <n v="4"/>
    <n v="4"/>
    <n v="5"/>
    <n v="4"/>
    <n v="5"/>
    <n v="5"/>
    <n v="5"/>
    <n v="5"/>
    <n v="5"/>
    <n v="5"/>
    <n v="5"/>
    <n v="5"/>
  </r>
  <r>
    <x v="1"/>
    <n v="82"/>
    <s v="Ε211"/>
    <x v="12"/>
    <x v="12"/>
    <n v="4"/>
    <n v="3"/>
    <n v="4"/>
    <n v="3"/>
    <n v="3"/>
    <n v="4"/>
    <n v="4"/>
    <n v="3"/>
    <n v="3"/>
    <n v="3"/>
    <n v="3"/>
    <n v="1"/>
    <n v="1"/>
    <n v="1"/>
    <n v="1"/>
    <n v="3"/>
    <n v="5"/>
    <n v="5"/>
    <n v="5"/>
    <n v="5"/>
    <n v="5"/>
    <n v="3"/>
    <n v="5"/>
    <n v="3"/>
    <n v="4"/>
    <n v="3"/>
    <n v="3"/>
  </r>
  <r>
    <x v="1"/>
    <n v="83"/>
    <s v="Ε211"/>
    <x v="12"/>
    <x v="12"/>
    <n v="4"/>
    <n v="4"/>
    <n v="4"/>
    <n v="4"/>
    <n v="3"/>
    <n v="5"/>
    <n v="4"/>
    <n v="3"/>
    <n v="3"/>
    <n v="4"/>
    <n v="5"/>
    <n v="0"/>
    <n v="0"/>
    <n v="1"/>
    <n v="1"/>
    <n v="4"/>
    <n v="4"/>
    <n v="5"/>
    <n v="5"/>
    <n v="5"/>
    <n v="5"/>
    <n v="4"/>
    <n v="5"/>
    <n v="5"/>
    <n v="3"/>
    <n v="3"/>
    <n v="5"/>
  </r>
  <r>
    <x v="2"/>
    <m/>
    <m/>
    <x v="13"/>
    <x v="13"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Συγκεντρωτικός Πίνακας1" cacheId="0" dataOnRows="1" applyNumberFormats="0" applyBorderFormats="0" applyFontFormats="0" applyPatternFormats="0" applyAlignmentFormats="0" applyWidthHeightFormats="1" dataCaption="Ερωτήσεις Αξιολόγησης" grandTotalCaption="ΌΛΑ ΤΑ ΤΑ ΜΑΘΗΜΑΤΑ " showError="1" updatedVersion="4" minRefreshableVersion="3" showMemberPropertyTips="0" rowGrandTotals="0" itemPrintTitles="1" createdVersion="4" indent="0" compact="0" compactData="0" gridDropZones="1" chartFormat="1" customListSort="0">
  <location ref="A4:N32" firstHeaderRow="1" firstDataRow="2" firstDataCol="1" rowPageCount="1" colPageCount="1"/>
  <pivotFields count="32">
    <pivotField name="Ακαδημαικό Έτος" axis="axisPage" compact="0" outline="0" subtotalTop="0" showAll="0" includeNewItemsInFilter="1" defaultSubtotal="0">
      <items count="75">
        <item x="0"/>
        <item x="1"/>
        <item m="1" x="36"/>
        <item m="1" x="37"/>
        <item m="1" x="38"/>
        <item m="1" x="39"/>
        <item m="1" x="40"/>
        <item m="1" x="41"/>
        <item m="1" x="42"/>
        <item m="1" x="11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21"/>
        <item m="1" x="22"/>
        <item m="1" x="23"/>
        <item m="1" x="24"/>
        <item m="1" x="25"/>
        <item m="1" x="26"/>
        <item m="1" x="27"/>
        <item m="1" x="28"/>
        <item m="1" x="29"/>
        <item m="1" x="30"/>
        <item m="1" x="73"/>
        <item m="1" x="74"/>
        <item m="1" x="3"/>
        <item m="1" x="4"/>
        <item m="1" x="5"/>
        <item m="1" x="6"/>
        <item m="1" x="7"/>
        <item m="1" x="8"/>
        <item m="1" x="9"/>
        <item m="1" x="10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31"/>
        <item m="1" x="32"/>
        <item m="1" x="33"/>
        <item m="1" x="34"/>
        <item m="1" x="35"/>
        <item x="2"/>
      </items>
    </pivotField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>
      <items count="15">
        <item x="3"/>
        <item x="1"/>
        <item x="2"/>
        <item x="0"/>
        <item x="5"/>
        <item x="4"/>
        <item x="6"/>
        <item x="7"/>
        <item x="8"/>
        <item x="9"/>
        <item x="10"/>
        <item x="11"/>
        <item x="12"/>
        <item x="13"/>
        <item t="default"/>
      </items>
    </pivotField>
    <pivotField axis="axisCol" compact="0" outline="0" subtotalTop="0" showAll="0" includeNewItemsInFilter="1">
      <items count="21">
        <item m="1" x="15"/>
        <item m="1" x="19"/>
        <item m="1" x="18"/>
        <item m="1" x="16"/>
        <item n="ΑΑ" x="7"/>
        <item n="ΒΒ" x="10"/>
        <item n="ΓΓ" x="6"/>
        <item n="ΔΔ" x="8"/>
        <item n="ΕΕ" x="9"/>
        <item n="ΖΖ" x="4"/>
        <item n="ΗΗ" x="3"/>
        <item n="ΘΘ" x="11"/>
        <item n="ΙΙ" x="0"/>
        <item n="ΚΚ" x="2"/>
        <item n="ΛΛ" x="12"/>
        <item n="ΜΜ" x="1"/>
        <item x="5"/>
        <item m="1" x="14"/>
        <item m="1" x="17"/>
        <item x="13"/>
        <item t="default"/>
      </items>
    </pivotField>
    <pivotField dataField="1" compact="0" outline="0" showAll="0" defaultSubtotal="0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-2"/>
  </rowFields>
  <rowItems count="27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  <i i="20">
      <x v="20"/>
    </i>
    <i i="21">
      <x v="21"/>
    </i>
    <i i="22">
      <x v="22"/>
    </i>
    <i i="23">
      <x v="23"/>
    </i>
    <i i="24">
      <x v="24"/>
    </i>
    <i i="25">
      <x v="25"/>
    </i>
    <i i="26">
      <x v="26"/>
    </i>
  </rowItems>
  <colFields count="1">
    <field x="4"/>
  </colFields>
  <colItems count="13"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colItems>
  <pageFields count="1">
    <pageField fld="0" item="1" hier="-1"/>
  </pageFields>
  <dataFields count="27">
    <dataField name=" Καταλληλότητα χώρων" fld="5" subtotal="average" baseField="4" baseItem="4"/>
    <dataField name=" Oι στόχοι του μαθήματος ήταν σαφείς" fld="6" subtotal="average" baseField="4" baseItem="4"/>
    <dataField name=" Τα εκπαιδευτικά βοηθήματα ήταν κατάλληλα αναφορικά με το αντικείμενο του μαθήματος" fld="7" subtotal="average" baseField="4" baseItem="4"/>
    <dataField name=" Η προμήθεια των εκπαιδευτικών βοηθημάτων έγινε εύκολα" fld="8" subtotal="average" baseField="4" baseItem="4"/>
    <dataField name=" Η ύλη που διδάχθηκε ήταν καλά οργανωμένη και βοήθησε στην  καλύτερη κατανόηση του θέματος" fld="9" subtotal="average" baseField="4" baseItem="4"/>
    <dataField name=" Οι ασκήσεις πράξεις βοηθούν στην κατανόηση του θεωρητικού αντικειμένου του μαθήματος" fld="10" subtotal="average" baseField="4" baseItem="4"/>
    <dataField name=" Το επιπλέον υλικό που υπα΄ρχει στην ιστοσελίδα του μαθήματος με βοήθησε" fld="11" subtotal="average" baseField="4" baseItem="4"/>
    <dataField name=" Η βιβλιογραφία που υπάρχει στη βιβλιοθήκη του ΤΕΙ/Λ με βοήθησε" fld="12" subtotal="average" baseField="4" baseItem="4"/>
    <dataField name=" Τα προαπαιτούμενα(αν υπάρχουν) του μαθήματος κρίνονται ως απαραίτητα" fld="13" subtotal="average" baseField="4" baseItem="4"/>
    <dataField name=" Το επίπεδο συσκολίας του μαθήματος κρίνεται ως κατάλληλο για το εξάμηνο που διδάσκεται" fld="14" subtotal="average" baseField="4" baseItem="4"/>
    <dataField name=" Τα κριτήρια αξιολόγησης του μαθήματος είναι αντικειμενικά και δίκαια" fld="15" subtotal="average" baseField="4" baseItem="4"/>
    <dataField name=" Υπάρχουν υποδειγματικά θέματα αξιολόγησης στην ιστοσελίδα του μαθήματος" fld="16" subtotal="average" baseField="4" baseItem="4" numFmtId="9"/>
    <dataField name=" Δόθηκε πρόοδος εξετάσεων ή άλλη ενδιάμεση αξιολόγησης στο μάθημα από τον διδάσκοντα" fld="17" subtotal="average" baseField="4" baseItem="4" numFmtId="9"/>
    <dataField name=" Θέλω να υπάρχει πρόοδος εξετάσεων ή άλλη ενδιάμεση αξιολόγησης στο μάθημα από τον διδάσκοντα" fld="18" subtotal="average" baseField="4" baseItem="4" numFmtId="9"/>
    <dataField name=" Στην αρχή του εξαμήνου δόθηκε αναλυτικό περίγραμμα διδασκαλίας με τους στόχους του μαθήματος" fld="19" subtotal="average" baseField="4" baseItem="4" numFmtId="9"/>
    <dataField name=" Προετοιμάζει και οργανώνει καλά την παρουσίαση της ύλης στα μαθήματα" fld="20" subtotal="average" baseField="4" baseItem="4"/>
    <dataField name=" Επιτυγχάνει να διεγείρει το ενδιαφέρον για το αντικέιμενο του μαθήματος" fld="21" subtotal="average" baseField="4" baseItem="4"/>
    <dataField name=" Αναλύει και παρουσιάζει τις έννοιες με τρόπο απλό και ενδιαφέροντα χρησιμοποιώντας παραδείγματα" fld="22" subtotal="average" baseField="4" baseItem="4"/>
    <dataField name=" Ενθαρρύνει τους σποδαστές να διατυπώνουν απορίες και ερωτήσεις για να αναπτύξουν την κρίση τους" fld="23" subtotal="average" baseField="4" baseItem="4"/>
    <dataField name=" Ήταν συνεπής ο διδάσκων στις υποχρεώσεις του/της " fld="24" subtotal="average" baseField="4" baseItem="4"/>
    <dataField name=" Ο διδάσκων είναι προσιτός/η " fld="25" subtotal="average" baseField="4" baseItem="4"/>
    <dataField name=" Προμηθεύτικα τα διδακτικά εγχειρίδια έγκαιρα" fld="26" subtotal="average" baseField="4" baseItem="4"/>
    <dataField name=" Παρακολουθώ τακτικά τις διαλέξειςς του μαθήματος" fld="27" subtotal="average" baseField="4" baseItem="4"/>
    <dataField name=" Μελετώ συστηματικά την ύλη" fld="28" subtotal="average" baseField="4" baseItem="4"/>
    <dataField name=" Χρησιμοποιώ το συμπληρωματικό υλικό που υπάρχει στο e-class του μαθήματος" fld="29" subtotal="average" baseField="4" baseItem="4"/>
    <dataField name=" Χρησιμοποιώ συμπληρωματικό υλικό από τη βιβλιοθήκη του ΤΕΙ/Λ" fld="30" subtotal="average" baseField="4" baseItem="4"/>
    <dataField name=" Αφιερώνω εβδομαδιαία για μελέτη του συγκεκριμένου μαθήματος" fld="31" subtotal="average" baseField="4" baseItem="4"/>
  </dataFields>
  <formats count="52">
    <format dxfId="100">
      <pivotArea field="3" type="button" dataOnly="0" labelOnly="1" outline="0"/>
    </format>
    <format dxfId="99">
      <pivotArea field="3" type="button" dataOnly="0" labelOnly="1" outline="0"/>
    </format>
    <format dxfId="98">
      <pivotArea outline="0" fieldPosition="0"/>
    </format>
    <format dxfId="97">
      <pivotArea field="-2" type="button" dataOnly="0" labelOnly="1" outline="0" axis="axisRow" fieldPosition="0"/>
    </format>
    <format dxfId="96">
      <pivotArea type="topRight" dataOnly="0" labelOnly="1" outline="0" fieldPosition="0"/>
    </format>
    <format dxfId="95">
      <pivotArea field="3" type="button" dataOnly="0" labelOnly="1" outline="0"/>
    </format>
    <format dxfId="94">
      <pivotArea field="3" type="button" dataOnly="0" labelOnly="1" outline="0"/>
    </format>
    <format dxfId="93">
      <pivotArea outline="0" fieldPosition="0"/>
    </format>
    <format dxfId="92">
      <pivotArea field="-2" type="button" dataOnly="0" labelOnly="1" outline="0" axis="axisRow" fieldPosition="0"/>
    </format>
    <format dxfId="91">
      <pivotArea field="3" type="button" dataOnly="0" labelOnly="1" outline="0"/>
    </format>
    <format dxfId="90">
      <pivotArea outline="0" fieldPosition="0"/>
    </format>
    <format dxfId="89">
      <pivotArea type="origin" dataOnly="0" labelOnly="1" outline="0" fieldPosition="0"/>
    </format>
    <format dxfId="88">
      <pivotArea field="-2" type="button" dataOnly="0" labelOnly="1" outline="0" axis="axisRow" fieldPosition="0"/>
    </format>
    <format dxfId="87">
      <pivotArea field="3" type="button" dataOnly="0" labelOnly="1" outline="0"/>
    </format>
    <format dxfId="86">
      <pivotArea type="topRight" dataOnly="0" labelOnly="1" outline="0" fieldPosition="0"/>
    </format>
    <format dxfId="85">
      <pivotArea dataOnly="0" labelOnly="1" grandCol="1" outline="0" fieldPosition="0"/>
    </format>
    <format dxfId="84">
      <pivotArea outline="0" fieldPosition="0"/>
    </format>
    <format dxfId="83">
      <pivotArea field="-2" type="button" dataOnly="0" labelOnly="1" outline="0" axis="axisRow" fieldPosition="0"/>
    </format>
    <format dxfId="82">
      <pivotArea field="-2" type="button" dataOnly="0" labelOnly="1" outline="0" axis="axisRow" fieldPosition="0"/>
    </format>
    <format dxfId="81">
      <pivotArea dataOnly="0" labelOnly="1" grandCol="1" outline="0" fieldPosition="0"/>
    </format>
    <format dxfId="80">
      <pivotArea field="-2" type="button" dataOnly="0" labelOnly="1" outline="0" axis="axisRow" fieldPosition="0"/>
    </format>
    <format dxfId="79">
      <pivotArea dataOnly="0" labelOnly="1" grandCol="1" outline="0" fieldPosition="0"/>
    </format>
    <format dxfId="78">
      <pivotArea dataOnly="0" labelOnly="1" grandCol="1" outline="0" fieldPosition="0"/>
    </format>
    <format dxfId="77">
      <pivotArea field="-2" type="button" dataOnly="0" labelOnly="1" outline="0" axis="axisRow" fieldPosition="0"/>
    </format>
    <format dxfId="76">
      <pivotArea dataOnly="0" labelOnly="1" outline="0" fieldPosition="0">
        <references count="1">
          <reference field="4" count="12"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75">
      <pivotArea dataOnly="0" labelOnly="1" grandCol="1" outline="0" fieldPosition="0"/>
    </format>
    <format dxfId="74">
      <pivotArea field="-2" type="button" dataOnly="0" labelOnly="1" outline="0" axis="axisRow" fieldPosition="0"/>
    </format>
    <format dxfId="73">
      <pivotArea dataOnly="0" labelOnly="1" outline="0" fieldPosition="0">
        <references count="1">
          <reference field="4" count="12"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72">
      <pivotArea dataOnly="0" labelOnly="1" grandCol="1" outline="0" fieldPosition="0"/>
    </format>
    <format dxfId="71">
      <pivotArea field="-2" type="button" dataOnly="0" labelOnly="1" outline="0" axis="axisRow" fieldPosition="0"/>
    </format>
    <format dxfId="70">
      <pivotArea dataOnly="0" labelOnly="1" outline="0" fieldPosition="0">
        <references count="1">
          <reference field="4" count="12"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69">
      <pivotArea dataOnly="0" labelOnly="1" grandCol="1" outline="0" fieldPosition="0"/>
    </format>
    <format dxfId="68">
      <pivotArea field="-2" type="button" dataOnly="0" labelOnly="1" outline="0" axis="axisRow" fieldPosition="0"/>
    </format>
    <format dxfId="67">
      <pivotArea dataOnly="0" labelOnly="1" outline="0" fieldPosition="0">
        <references count="1">
          <reference field="4" count="12"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66">
      <pivotArea dataOnly="0" labelOnly="1" grandCol="1" outline="0" fieldPosition="0"/>
    </format>
    <format dxfId="65">
      <pivotArea field="0" type="button" dataOnly="0" labelOnly="1" outline="0" axis="axisPage" fieldPosition="0"/>
    </format>
    <format dxfId="64">
      <pivotArea type="origin" dataOnly="0" labelOnly="1" outline="0" fieldPosition="0"/>
    </format>
    <format dxfId="63">
      <pivotArea field="-2" type="button" dataOnly="0" labelOnly="1" outline="0" axis="axisRow" fieldPosition="0"/>
    </format>
    <format dxfId="62">
      <pivotArea dataOnly="0" labelOnly="1" outline="0" fieldPosition="0">
        <references count="1">
          <reference field="4294967294" count="27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</reference>
        </references>
      </pivotArea>
    </format>
    <format dxfId="61">
      <pivotArea field="-2" type="button" dataOnly="0" labelOnly="1" outline="0" axis="axisRow" fieldPosition="0"/>
    </format>
    <format dxfId="60">
      <pivotArea field="0" type="button" dataOnly="0" labelOnly="1" outline="0" axis="axisPage" fieldPosition="0"/>
    </format>
    <format dxfId="59">
      <pivotArea type="origin" dataOnly="0" labelOnly="1" outline="0" fieldPosition="0"/>
    </format>
    <format dxfId="58">
      <pivotArea field="-2" type="button" dataOnly="0" labelOnly="1" outline="0" axis="axisRow" fieldPosition="0"/>
    </format>
    <format dxfId="57">
      <pivotArea dataOnly="0" labelOnly="1" outline="0" fieldPosition="0">
        <references count="1">
          <reference field="4294967294" count="27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</reference>
        </references>
      </pivotArea>
    </format>
    <format dxfId="56">
      <pivotArea outline="0" collapsedLevelsAreSubtotals="1" fieldPosition="0">
        <references count="1">
          <reference field="4294967294" count="4" selected="0">
            <x v="11"/>
            <x v="12"/>
            <x v="13"/>
            <x v="14"/>
          </reference>
        </references>
      </pivotArea>
    </format>
    <format dxfId="55">
      <pivotArea field="0" type="button" dataOnly="0" labelOnly="1" outline="0" axis="axisPage" fieldPosition="0"/>
    </format>
    <format dxfId="54">
      <pivotArea field="0" type="button" dataOnly="0" labelOnly="1" outline="0" axis="axisPage" fieldPosition="0"/>
    </format>
    <format dxfId="53">
      <pivotArea field="0" type="button" dataOnly="0" labelOnly="1" outline="0" axis="axisPage" fieldPosition="0"/>
    </format>
    <format dxfId="52">
      <pivotArea field="0" type="button" dataOnly="0" labelOnly="1" outline="0" axis="axisPage" fieldPosition="0"/>
    </format>
    <format dxfId="51">
      <pivotArea dataOnly="0" labelOnly="1" outline="0" fieldPosition="0">
        <references count="1">
          <reference field="0" count="1">
            <x v="1"/>
          </reference>
        </references>
      </pivotArea>
    </format>
    <format dxfId="50">
      <pivotArea dataOnly="0" labelOnly="1" outline="0" fieldPosition="0">
        <references count="1">
          <reference field="0" count="1">
            <x v="1"/>
          </reference>
        </references>
      </pivotArea>
    </format>
    <format dxfId="49">
      <pivotArea dataOnly="0" labelOnly="1" outline="0" fieldPosition="0">
        <references count="1">
          <reference field="0" count="1">
            <x v="1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Συγκεντρωτικός Πίνακας1" cacheId="0" dataOnRows="1" applyNumberFormats="0" applyBorderFormats="0" applyFontFormats="0" applyPatternFormats="0" applyAlignmentFormats="0" applyWidthHeightFormats="1" dataCaption="Ερωτήσεις Αξιολόγησης" grandTotalCaption="ΌΛΑ ΤΑ ΤΑ ΜΑΘΗΜΑΤΑ " showError="1" updatedVersion="4" minRefreshableVersion="3" showMemberPropertyTips="0" rowGrandTotals="0" colGrandTotals="0" itemPrintTitles="1" createdVersion="4" indent="0" compact="0" compactData="0" gridDropZones="1" customListSort="0">
  <location ref="A4:C32" firstHeaderRow="1" firstDataRow="2" firstDataCol="1" rowPageCount="1" colPageCount="1"/>
  <pivotFields count="32">
    <pivotField axis="axisCol" compact="0" outline="0" subtotalTop="0" showAll="0" includeNewItemsInFilter="1" defaultSubtotal="0">
      <items count="75">
        <item x="0"/>
        <item x="1"/>
        <item m="1" x="36"/>
        <item m="1" x="37"/>
        <item m="1" x="38"/>
        <item m="1" x="39"/>
        <item m="1" x="40"/>
        <item m="1" x="41"/>
        <item m="1" x="42"/>
        <item m="1" x="11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21"/>
        <item m="1" x="22"/>
        <item m="1" x="23"/>
        <item m="1" x="24"/>
        <item m="1" x="25"/>
        <item m="1" x="26"/>
        <item m="1" x="27"/>
        <item m="1" x="28"/>
        <item m="1" x="29"/>
        <item m="1" x="30"/>
        <item m="1" x="73"/>
        <item m="1" x="74"/>
        <item m="1" x="3"/>
        <item m="1" x="4"/>
        <item m="1" x="5"/>
        <item m="1" x="6"/>
        <item m="1" x="7"/>
        <item m="1" x="8"/>
        <item m="1" x="9"/>
        <item m="1" x="10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31"/>
        <item m="1" x="32"/>
        <item m="1" x="33"/>
        <item m="1" x="34"/>
        <item m="1" x="35"/>
        <item h="1" x="2"/>
      </items>
    </pivotField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>
      <items count="15">
        <item x="3"/>
        <item x="1"/>
        <item x="2"/>
        <item x="0"/>
        <item x="5"/>
        <item x="4"/>
        <item x="6"/>
        <item x="7"/>
        <item x="8"/>
        <item x="9"/>
        <item x="10"/>
        <item x="11"/>
        <item x="12"/>
        <item x="13"/>
        <item t="default"/>
      </items>
    </pivotField>
    <pivotField axis="axisPage" compact="0" outline="0" subtotalTop="0" showAll="0" includeNewItemsInFilter="1">
      <items count="21">
        <item m="1" x="15"/>
        <item m="1" x="19"/>
        <item m="1" x="18"/>
        <item m="1" x="16"/>
        <item x="7"/>
        <item x="10"/>
        <item x="6"/>
        <item x="8"/>
        <item x="9"/>
        <item x="4"/>
        <item x="3"/>
        <item x="11"/>
        <item x="0"/>
        <item x="2"/>
        <item x="12"/>
        <item x="1"/>
        <item x="5"/>
        <item m="1" x="14"/>
        <item m="1" x="17"/>
        <item x="13"/>
        <item t="default"/>
      </items>
    </pivotField>
    <pivotField dataField="1" compact="0" outline="0" showAll="0" defaultSubtotal="0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-2"/>
  </rowFields>
  <rowItems count="27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  <i i="20">
      <x v="20"/>
    </i>
    <i i="21">
      <x v="21"/>
    </i>
    <i i="22">
      <x v="22"/>
    </i>
    <i i="23">
      <x v="23"/>
    </i>
    <i i="24">
      <x v="24"/>
    </i>
    <i i="25">
      <x v="25"/>
    </i>
    <i i="26">
      <x v="26"/>
    </i>
  </rowItems>
  <colFields count="1">
    <field x="0"/>
  </colFields>
  <colItems count="2">
    <i>
      <x/>
    </i>
    <i>
      <x v="1"/>
    </i>
  </colItems>
  <pageFields count="1">
    <pageField fld="4" item="10" hier="-1"/>
  </pageFields>
  <dataFields count="27">
    <dataField name=" Καταλληλότητα χώρων" fld="5" subtotal="average" baseField="4" baseItem="4"/>
    <dataField name=" Oι στόχοι του μαθήματος ήταν σαφείς" fld="6" subtotal="average" baseField="4" baseItem="4"/>
    <dataField name=" Τα εκπαιδευτικά βοηθήματα ήταν κατάλληλα αναφορικά με το αντικείμενο του μαθήματος" fld="7" subtotal="average" baseField="4" baseItem="4"/>
    <dataField name=" Η προμήθεια των εκπαιδευτικών βοηθημάτων έγινε εύκολα" fld="8" subtotal="average" baseField="4" baseItem="4"/>
    <dataField name=" Η ύλη που διδάχθηκε ήταν καλά οργανωμένη και βοήθησε στην  καλύτερη κατανόηση του θέματος" fld="9" subtotal="average" baseField="4" baseItem="4"/>
    <dataField name=" Οι ασκήσεις πράξεις βοηθούν στην κατανόηση του θεωρητικού αντικειμένου του μαθήματος" fld="10" subtotal="average" baseField="4" baseItem="4"/>
    <dataField name=" Το επιπλέον υλικό που υπα΄ρχει στην ιστοσελίδα του μαθήματος με βοήθησε" fld="11" subtotal="average" baseField="4" baseItem="4"/>
    <dataField name=" Η βιβλιογραφία που υπάρχει στη βιβλιοθήκη του ΤΕΙ/Λ με βοήθησε" fld="12" subtotal="average" baseField="4" baseItem="4"/>
    <dataField name=" Τα προαπαιτούμενα(αν υπάρχουν) του μαθήματος κρίνονται ως απαραίτητα" fld="13" subtotal="average" baseField="4" baseItem="4"/>
    <dataField name=" Το επίπεδο συσκολίας του μαθήματος κρίνεται ως κατάλληλο για το εξάμηνο που διδάσκεται" fld="14" subtotal="average" baseField="4" baseItem="4"/>
    <dataField name=" Τα κριτήρια αξιολόγησης του μαθήματος είναι αντικειμενικά και δίκαια" fld="15" subtotal="average" baseField="4" baseItem="4"/>
    <dataField name=" Υπάρχουν υποδειγματικά θέματα αξιολόγησης στην ιστοσελίδα του μαθήματος" fld="16" subtotal="average" baseField="4" baseItem="4"/>
    <dataField name=" Δόθηκε πρόοδος εξετάσεων ή άλλη ενδιάμεση αξιολόγησης στο μάθημα από τον διδάσκοντα" fld="17" subtotal="average" baseField="4" baseItem="4"/>
    <dataField name=" Θέλω να υπάρχει πρόοδος εξετάσεων ή άλλη ενδιάμεση αξιολόγησης στο μάθημα από τον διδάσκοντα" fld="18" subtotal="average" baseField="4" baseItem="4"/>
    <dataField name=" Στην αρχή του εξαμήνου δόθηκε αναλυτικό περίγραμμα διδασκαλίας με τους στόχους του μαθήματος" fld="19" subtotal="average" baseField="4" baseItem="4"/>
    <dataField name=" Προετοιμάζει και οργανώνει καλά την παρουσίαση της ύλης στα μαθήματα" fld="20" subtotal="average" baseField="4" baseItem="4"/>
    <dataField name=" Επιτυγχάνει να διεγείρει το ενδιαφέρον για το αντικέιμενο του μαθήματος" fld="21" subtotal="average" baseField="4" baseItem="4"/>
    <dataField name=" Αναλύει και παρουσιάζει τις έννοιες με τρόπο απλό και ενδιαφέροντα χρησιμοποιώντας παραδείγματα" fld="22" subtotal="average" baseField="4" baseItem="4"/>
    <dataField name=" Ενθαρρύνει τους σποδαστές να διατυπώνουν απορίες και ερωτήσεις για να αναπτύξουν την κρίση τους" fld="23" subtotal="average" baseField="4" baseItem="4"/>
    <dataField name=" Ήταν συνεπής ο διδάσκων στις υποχρεώσεις του/της " fld="24" subtotal="average" baseField="4" baseItem="4"/>
    <dataField name=" Ο διδάσκων είναι προσιτός/η " fld="25" subtotal="average" baseField="4" baseItem="4"/>
    <dataField name=" Προμηθεύτικα τα διδακτικά εγχειρίδια έγκαιρα" fld="26" subtotal="average" baseField="4" baseItem="4"/>
    <dataField name=" Παρακολουθώ τακτικά τις διαλέξειςς του μαθήματος" fld="27" subtotal="average" baseField="4" baseItem="4"/>
    <dataField name=" Μελετώ συστηματικά την ύλη" fld="28" subtotal="average" baseField="4" baseItem="4"/>
    <dataField name=" Χρησιμοποιώ το συμπληρωματικό υλικό που υπάρχει στο e-class του μαθήματος" fld="29" subtotal="average" baseField="4" baseItem="4"/>
    <dataField name=" Χρησιμοποιώ συμπληρωματικό υλικό από τη βιβλιοθήκη του ΤΕΙ/Λ" fld="30" subtotal="average" baseField="4" baseItem="4"/>
    <dataField name=" Αφιερώνω εβδομαδιαία για μελέτη του συγκεκριμένου μαθήματος" fld="31" subtotal="average" baseField="4" baseItem="4"/>
  </dataFields>
  <formats count="49">
    <format dxfId="48">
      <pivotArea field="3" type="button" dataOnly="0" labelOnly="1" outline="0"/>
    </format>
    <format dxfId="47">
      <pivotArea field="3" type="button" dataOnly="0" labelOnly="1" outline="0"/>
    </format>
    <format dxfId="46">
      <pivotArea outline="0" fieldPosition="0"/>
    </format>
    <format dxfId="45">
      <pivotArea field="-2" type="button" dataOnly="0" labelOnly="1" outline="0" axis="axisRow" fieldPosition="0"/>
    </format>
    <format dxfId="44">
      <pivotArea type="topRight" dataOnly="0" labelOnly="1" outline="0" fieldPosition="0"/>
    </format>
    <format dxfId="43">
      <pivotArea field="3" type="button" dataOnly="0" labelOnly="1" outline="0"/>
    </format>
    <format dxfId="42">
      <pivotArea field="3" type="button" dataOnly="0" labelOnly="1" outline="0"/>
    </format>
    <format dxfId="41">
      <pivotArea outline="0" fieldPosition="0"/>
    </format>
    <format dxfId="40">
      <pivotArea field="-2" type="button" dataOnly="0" labelOnly="1" outline="0" axis="axisRow" fieldPosition="0"/>
    </format>
    <format dxfId="39">
      <pivotArea field="3" type="button" dataOnly="0" labelOnly="1" outline="0"/>
    </format>
    <format dxfId="38">
      <pivotArea outline="0" fieldPosition="0"/>
    </format>
    <format dxfId="37">
      <pivotArea type="origin" dataOnly="0" labelOnly="1" outline="0" fieldPosition="0"/>
    </format>
    <format dxfId="36">
      <pivotArea field="-2" type="button" dataOnly="0" labelOnly="1" outline="0" axis="axisRow" fieldPosition="0"/>
    </format>
    <format dxfId="35">
      <pivotArea field="3" type="button" dataOnly="0" labelOnly="1" outline="0"/>
    </format>
    <format dxfId="34">
      <pivotArea type="topRight" dataOnly="0" labelOnly="1" outline="0" fieldPosition="0"/>
    </format>
    <format dxfId="33">
      <pivotArea dataOnly="0" labelOnly="1" grandCol="1" outline="0" fieldPosition="0"/>
    </format>
    <format dxfId="32">
      <pivotArea field="-2" type="button" dataOnly="0" labelOnly="1" outline="0" axis="axisRow" fieldPosition="0"/>
    </format>
    <format dxfId="31">
      <pivotArea field="-2" type="button" dataOnly="0" labelOnly="1" outline="0" axis="axisRow" fieldPosition="0"/>
    </format>
    <format dxfId="30">
      <pivotArea dataOnly="0" labelOnly="1" grandCol="1" outline="0" fieldPosition="0"/>
    </format>
    <format dxfId="29">
      <pivotArea field="-2" type="button" dataOnly="0" labelOnly="1" outline="0" axis="axisRow" fieldPosition="0"/>
    </format>
    <format dxfId="28">
      <pivotArea dataOnly="0" labelOnly="1" grandCol="1" outline="0" fieldPosition="0"/>
    </format>
    <format dxfId="27">
      <pivotArea dataOnly="0" labelOnly="1" grandCol="1" outline="0" fieldPosition="0"/>
    </format>
    <format dxfId="26">
      <pivotArea field="-2" type="button" dataOnly="0" labelOnly="1" outline="0" axis="axisRow" fieldPosition="0"/>
    </format>
    <format dxfId="25">
      <pivotArea dataOnly="0" labelOnly="1" outline="0" fieldPosition="0">
        <references count="1">
          <reference field="4" count="12"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24">
      <pivotArea dataOnly="0" labelOnly="1" grandCol="1" outline="0" fieldPosition="0"/>
    </format>
    <format dxfId="23">
      <pivotArea field="-2" type="button" dataOnly="0" labelOnly="1" outline="0" axis="axisRow" fieldPosition="0"/>
    </format>
    <format dxfId="22">
      <pivotArea dataOnly="0" labelOnly="1" outline="0" fieldPosition="0">
        <references count="1">
          <reference field="4" count="12"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21">
      <pivotArea dataOnly="0" labelOnly="1" grandCol="1" outline="0" fieldPosition="0"/>
    </format>
    <format dxfId="20">
      <pivotArea field="-2" type="button" dataOnly="0" labelOnly="1" outline="0" axis="axisRow" fieldPosition="0"/>
    </format>
    <format dxfId="19">
      <pivotArea dataOnly="0" labelOnly="1" outline="0" fieldPosition="0">
        <references count="1">
          <reference field="4" count="12"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18">
      <pivotArea dataOnly="0" labelOnly="1" grandCol="1" outline="0" fieldPosition="0"/>
    </format>
    <format dxfId="17">
      <pivotArea field="-2" type="button" dataOnly="0" labelOnly="1" outline="0" axis="axisRow" fieldPosition="0"/>
    </format>
    <format dxfId="16">
      <pivotArea dataOnly="0" labelOnly="1" outline="0" fieldPosition="0">
        <references count="1">
          <reference field="4" count="12"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15">
      <pivotArea dataOnly="0" labelOnly="1" grandCol="1" outline="0" fieldPosition="0"/>
    </format>
    <format dxfId="14">
      <pivotArea field="4" type="button" dataOnly="0" labelOnly="1" outline="0" axis="axisPage" fieldPosition="0"/>
    </format>
    <format dxfId="13">
      <pivotArea type="origin" dataOnly="0" labelOnly="1" outline="0" fieldPosition="0"/>
    </format>
    <format dxfId="12">
      <pivotArea field="-2" type="button" dataOnly="0" labelOnly="1" outline="0" axis="axisRow" fieldPosition="0"/>
    </format>
    <format dxfId="11">
      <pivotArea dataOnly="0" labelOnly="1" outline="0" fieldPosition="0">
        <references count="1">
          <reference field="4294967294" count="27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</reference>
        </references>
      </pivotArea>
    </format>
    <format dxfId="10">
      <pivotArea dataOnly="0" labelOnly="1" outline="0" fieldPosition="0">
        <references count="1">
          <reference field="0" count="0"/>
        </references>
      </pivotArea>
    </format>
    <format dxfId="9">
      <pivotArea dataOnly="0" labelOnly="1" outline="0" fieldPosition="0">
        <references count="1">
          <reference field="0" count="0"/>
        </references>
      </pivotArea>
    </format>
    <format dxfId="8">
      <pivotArea dataOnly="0" labelOnly="1" outline="0" fieldPosition="0">
        <references count="1">
          <reference field="4" count="1">
            <x v="9"/>
          </reference>
        </references>
      </pivotArea>
    </format>
    <format dxfId="7">
      <pivotArea dataOnly="0" labelOnly="1" outline="0" fieldPosition="0">
        <references count="1">
          <reference field="4" count="1">
            <x v="9"/>
          </reference>
        </references>
      </pivotArea>
    </format>
    <format dxfId="6">
      <pivotArea dataOnly="0" labelOnly="1" outline="0" fieldPosition="0">
        <references count="1">
          <reference field="4" count="1">
            <x v="9"/>
          </reference>
        </references>
      </pivotArea>
    </format>
    <format dxfId="5">
      <pivotArea dataOnly="0" labelOnly="1" outline="0" fieldPosition="0">
        <references count="1">
          <reference field="4" count="1">
            <x v="9"/>
          </reference>
        </references>
      </pivotArea>
    </format>
    <format dxfId="4">
      <pivotArea dataOnly="0" labelOnly="1" outline="0" fieldPosition="0">
        <references count="1">
          <reference field="4" count="1">
            <x v="9"/>
          </reference>
        </references>
      </pivotArea>
    </format>
    <format dxfId="3">
      <pivotArea field="4" type="button" dataOnly="0" labelOnly="1" outline="0" axis="axisPage" fieldPosition="0"/>
    </format>
    <format dxfId="2">
      <pivotArea field="0" type="button" dataOnly="0" labelOnly="1" outline="0" axis="axisCol" fieldPosition="0"/>
    </format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27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</reference>
        </references>
      </pivotArea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Relationship Id="rId6" Type="http://schemas.openxmlformats.org/officeDocument/2006/relationships/image" Target="../media/image1.emf"/><Relationship Id="rId5" Type="http://schemas.openxmlformats.org/officeDocument/2006/relationships/package" Target="../embeddings/____________Microsoft_Word1.docx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Relationship Id="rId6" Type="http://schemas.openxmlformats.org/officeDocument/2006/relationships/image" Target="../media/image2.emf"/><Relationship Id="rId5" Type="http://schemas.openxmlformats.org/officeDocument/2006/relationships/package" Target="../embeddings/____________Microsoft_Word2.docx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59"/>
  <sheetViews>
    <sheetView tabSelected="1" topLeftCell="A250" workbookViewId="0">
      <selection activeCell="G2" sqref="G2"/>
    </sheetView>
  </sheetViews>
  <sheetFormatPr defaultRowHeight="12.75" x14ac:dyDescent="0.2"/>
  <cols>
    <col min="4" max="4" width="48.140625" customWidth="1"/>
    <col min="5" max="5" width="53.28515625" customWidth="1"/>
    <col min="6" max="29" width="8.85546875" style="8" customWidth="1"/>
    <col min="30" max="30" width="9" style="8" customWidth="1"/>
    <col min="31" max="31" width="8.85546875" style="8" customWidth="1"/>
    <col min="32" max="32" width="13.42578125" style="8" customWidth="1"/>
  </cols>
  <sheetData>
    <row r="1" spans="1:33" x14ac:dyDescent="0.2">
      <c r="G1" s="79" t="s">
        <v>63</v>
      </c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7" t="s">
        <v>62</v>
      </c>
      <c r="V1" s="78"/>
      <c r="W1" s="78"/>
      <c r="X1" s="78"/>
      <c r="Y1" s="78"/>
      <c r="Z1" s="78"/>
      <c r="AA1" s="80" t="s">
        <v>65</v>
      </c>
      <c r="AB1" s="81"/>
      <c r="AC1" s="81"/>
      <c r="AD1" s="81"/>
      <c r="AE1" s="81"/>
    </row>
    <row r="2" spans="1:33" ht="138.75" customHeight="1" x14ac:dyDescent="0.2">
      <c r="A2" s="1" t="s">
        <v>73</v>
      </c>
      <c r="B2" s="1" t="s">
        <v>0</v>
      </c>
      <c r="C2" s="1" t="s">
        <v>75</v>
      </c>
      <c r="D2" s="1" t="s">
        <v>1</v>
      </c>
      <c r="E2" s="1" t="s">
        <v>2</v>
      </c>
      <c r="F2" s="1" t="s">
        <v>105</v>
      </c>
      <c r="G2" s="20" t="s">
        <v>10</v>
      </c>
      <c r="H2" s="20" t="s">
        <v>11</v>
      </c>
      <c r="I2" s="20" t="s">
        <v>12</v>
      </c>
      <c r="J2" s="20" t="s">
        <v>14</v>
      </c>
      <c r="K2" s="20" t="s">
        <v>13</v>
      </c>
      <c r="L2" s="20" t="s">
        <v>15</v>
      </c>
      <c r="M2" s="20" t="s">
        <v>16</v>
      </c>
      <c r="N2" s="20" t="s">
        <v>17</v>
      </c>
      <c r="O2" s="20" t="s">
        <v>18</v>
      </c>
      <c r="P2" s="20" t="s">
        <v>19</v>
      </c>
      <c r="Q2" s="20" t="s">
        <v>20</v>
      </c>
      <c r="R2" s="20" t="s">
        <v>21</v>
      </c>
      <c r="S2" s="20" t="s">
        <v>22</v>
      </c>
      <c r="T2" s="20" t="s">
        <v>23</v>
      </c>
      <c r="U2" s="22" t="s">
        <v>24</v>
      </c>
      <c r="V2" s="22" t="s">
        <v>25</v>
      </c>
      <c r="W2" s="22" t="s">
        <v>26</v>
      </c>
      <c r="X2" s="22" t="s">
        <v>27</v>
      </c>
      <c r="Y2" s="22" t="s">
        <v>28</v>
      </c>
      <c r="Z2" s="22" t="s">
        <v>29</v>
      </c>
      <c r="AA2" s="25" t="s">
        <v>30</v>
      </c>
      <c r="AB2" s="25" t="s">
        <v>31</v>
      </c>
      <c r="AC2" s="25" t="s">
        <v>32</v>
      </c>
      <c r="AD2" s="25" t="s">
        <v>33</v>
      </c>
      <c r="AE2" s="25" t="s">
        <v>34</v>
      </c>
      <c r="AF2" s="1" t="s">
        <v>35</v>
      </c>
      <c r="AG2" s="25" t="s">
        <v>107</v>
      </c>
    </row>
    <row r="3" spans="1:33" x14ac:dyDescent="0.2">
      <c r="A3" s="26" t="s">
        <v>82</v>
      </c>
      <c r="B3" s="2">
        <v>1</v>
      </c>
      <c r="C3" s="3" t="s">
        <v>90</v>
      </c>
      <c r="D3" s="3" t="s">
        <v>3</v>
      </c>
      <c r="E3" s="3" t="str">
        <f t="shared" ref="E3:E66" si="0">CONCATENATE(C3,"-",D3)</f>
        <v>Ε208-ΔΟΙΚΗΣΗ ΤΕΧΝΙΚΩΝ ΕΡΓΩΝ</v>
      </c>
      <c r="F3" s="8">
        <v>5</v>
      </c>
      <c r="G3" s="21">
        <v>3</v>
      </c>
      <c r="H3" s="21">
        <v>2</v>
      </c>
      <c r="I3" s="21">
        <v>5</v>
      </c>
      <c r="J3" s="21">
        <v>3</v>
      </c>
      <c r="K3" s="21">
        <v>3</v>
      </c>
      <c r="L3" s="21">
        <v>5</v>
      </c>
      <c r="M3" s="21">
        <v>5</v>
      </c>
      <c r="N3" s="21">
        <v>5</v>
      </c>
      <c r="O3" s="21">
        <v>4</v>
      </c>
      <c r="P3" s="21">
        <v>5</v>
      </c>
      <c r="Q3" s="21">
        <v>0</v>
      </c>
      <c r="R3" s="21">
        <v>0</v>
      </c>
      <c r="S3" s="21">
        <v>1</v>
      </c>
      <c r="T3" s="21">
        <v>1</v>
      </c>
      <c r="U3" s="23">
        <v>5</v>
      </c>
      <c r="V3" s="23">
        <v>5</v>
      </c>
      <c r="W3" s="23">
        <v>5</v>
      </c>
      <c r="X3" s="23">
        <v>5</v>
      </c>
      <c r="Y3" s="23">
        <v>5</v>
      </c>
      <c r="Z3" s="23">
        <v>5</v>
      </c>
      <c r="AA3" s="24">
        <v>5</v>
      </c>
      <c r="AB3" s="24">
        <v>5</v>
      </c>
      <c r="AC3" s="24">
        <v>5</v>
      </c>
      <c r="AD3" s="24">
        <v>5</v>
      </c>
      <c r="AE3" s="24">
        <v>5</v>
      </c>
      <c r="AF3" s="8">
        <v>5</v>
      </c>
      <c r="AG3">
        <f>IF(AF3&lt;5,(AF3-1)+0.5,5)</f>
        <v>5</v>
      </c>
    </row>
    <row r="4" spans="1:33" x14ac:dyDescent="0.2">
      <c r="A4" s="26" t="s">
        <v>82</v>
      </c>
      <c r="B4" s="2">
        <v>2</v>
      </c>
      <c r="C4" s="3" t="s">
        <v>90</v>
      </c>
      <c r="D4" s="3" t="s">
        <v>3</v>
      </c>
      <c r="E4" s="3" t="str">
        <f t="shared" si="0"/>
        <v>Ε208-ΔΟΙΚΗΣΗ ΤΕΧΝΙΚΩΝ ΕΡΓΩΝ</v>
      </c>
      <c r="F4" s="8">
        <v>4</v>
      </c>
      <c r="G4" s="21">
        <v>4</v>
      </c>
      <c r="H4" s="21">
        <v>4</v>
      </c>
      <c r="I4" s="21">
        <v>4</v>
      </c>
      <c r="J4" s="21">
        <v>4</v>
      </c>
      <c r="K4" s="21">
        <v>4</v>
      </c>
      <c r="L4" s="21">
        <v>4</v>
      </c>
      <c r="M4" s="21">
        <v>5</v>
      </c>
      <c r="N4" s="21">
        <v>4</v>
      </c>
      <c r="O4" s="21">
        <v>4</v>
      </c>
      <c r="P4" s="21">
        <v>5</v>
      </c>
      <c r="Q4" s="21">
        <v>0</v>
      </c>
      <c r="R4" s="21">
        <v>0</v>
      </c>
      <c r="S4" s="21">
        <v>0</v>
      </c>
      <c r="T4" s="21">
        <v>1</v>
      </c>
      <c r="U4" s="23">
        <v>4</v>
      </c>
      <c r="V4" s="23">
        <v>4</v>
      </c>
      <c r="W4" s="23">
        <v>4</v>
      </c>
      <c r="X4" s="23">
        <v>5</v>
      </c>
      <c r="Y4" s="23">
        <v>5</v>
      </c>
      <c r="Z4" s="23">
        <v>4</v>
      </c>
      <c r="AA4" s="24">
        <v>5</v>
      </c>
      <c r="AB4" s="24">
        <v>5</v>
      </c>
      <c r="AC4" s="24">
        <v>3</v>
      </c>
      <c r="AD4" s="24">
        <v>4</v>
      </c>
      <c r="AE4" s="24">
        <v>3</v>
      </c>
      <c r="AF4" s="8">
        <v>2</v>
      </c>
      <c r="AG4">
        <f t="shared" ref="AG4:AG67" si="1">IF(AF4&lt;5,(AF4-1)+0.5,5)</f>
        <v>1.5</v>
      </c>
    </row>
    <row r="5" spans="1:33" x14ac:dyDescent="0.2">
      <c r="A5" s="26" t="s">
        <v>82</v>
      </c>
      <c r="B5" s="2">
        <v>3</v>
      </c>
      <c r="C5" s="3" t="s">
        <v>90</v>
      </c>
      <c r="D5" s="3" t="s">
        <v>3</v>
      </c>
      <c r="E5" s="3" t="str">
        <f t="shared" si="0"/>
        <v>Ε208-ΔΟΙΚΗΣΗ ΤΕΧΝΙΚΩΝ ΕΡΓΩΝ</v>
      </c>
      <c r="F5" s="8">
        <v>4</v>
      </c>
      <c r="G5" s="21">
        <v>4</v>
      </c>
      <c r="H5" s="21">
        <v>4</v>
      </c>
      <c r="I5" s="21">
        <v>4</v>
      </c>
      <c r="J5" s="21">
        <v>3</v>
      </c>
      <c r="K5" s="21">
        <v>4</v>
      </c>
      <c r="L5" s="21">
        <v>1</v>
      </c>
      <c r="M5" s="21">
        <v>2</v>
      </c>
      <c r="N5" s="21">
        <v>3</v>
      </c>
      <c r="O5" s="21">
        <v>2</v>
      </c>
      <c r="P5" s="21">
        <v>2</v>
      </c>
      <c r="Q5" s="21">
        <v>0</v>
      </c>
      <c r="R5" s="21">
        <v>0</v>
      </c>
      <c r="S5" s="21">
        <v>1</v>
      </c>
      <c r="T5" s="21">
        <v>1</v>
      </c>
      <c r="U5" s="23">
        <v>2</v>
      </c>
      <c r="V5" s="23">
        <v>2</v>
      </c>
      <c r="W5" s="23">
        <v>2</v>
      </c>
      <c r="X5" s="23">
        <v>2</v>
      </c>
      <c r="Y5" s="23">
        <v>3</v>
      </c>
      <c r="Z5" s="23">
        <v>2</v>
      </c>
      <c r="AA5" s="24">
        <v>5</v>
      </c>
      <c r="AB5" s="24">
        <v>5</v>
      </c>
      <c r="AC5" s="24">
        <v>3</v>
      </c>
      <c r="AD5" s="24">
        <v>3</v>
      </c>
      <c r="AE5" s="24">
        <v>3</v>
      </c>
      <c r="AF5" s="8">
        <v>1</v>
      </c>
      <c r="AG5">
        <f t="shared" si="1"/>
        <v>0.5</v>
      </c>
    </row>
    <row r="6" spans="1:33" x14ac:dyDescent="0.2">
      <c r="A6" s="26" t="s">
        <v>82</v>
      </c>
      <c r="B6" s="2">
        <v>4</v>
      </c>
      <c r="C6" s="3" t="s">
        <v>90</v>
      </c>
      <c r="D6" s="3" t="s">
        <v>3</v>
      </c>
      <c r="E6" s="3" t="str">
        <f t="shared" si="0"/>
        <v>Ε208-ΔΟΙΚΗΣΗ ΤΕΧΝΙΚΩΝ ΕΡΓΩΝ</v>
      </c>
      <c r="F6" s="8">
        <v>4</v>
      </c>
      <c r="G6" s="21">
        <v>4</v>
      </c>
      <c r="H6" s="21">
        <v>2</v>
      </c>
      <c r="I6" s="21">
        <v>1</v>
      </c>
      <c r="J6" s="21">
        <v>4</v>
      </c>
      <c r="K6" s="21">
        <v>5</v>
      </c>
      <c r="L6" s="21">
        <v>1</v>
      </c>
      <c r="M6" s="21">
        <v>3</v>
      </c>
      <c r="N6" s="21">
        <v>4</v>
      </c>
      <c r="O6" s="21">
        <v>4</v>
      </c>
      <c r="P6" s="21">
        <v>5</v>
      </c>
      <c r="Q6" s="21">
        <v>0</v>
      </c>
      <c r="R6" s="21">
        <v>1</v>
      </c>
      <c r="S6" s="21">
        <v>1</v>
      </c>
      <c r="T6" s="21">
        <v>1</v>
      </c>
      <c r="U6" s="23">
        <v>4</v>
      </c>
      <c r="V6" s="23">
        <v>4</v>
      </c>
      <c r="W6" s="23">
        <v>4</v>
      </c>
      <c r="X6" s="23">
        <v>4</v>
      </c>
      <c r="Y6" s="23">
        <v>5</v>
      </c>
      <c r="Z6" s="23">
        <v>5</v>
      </c>
      <c r="AA6" s="24">
        <v>2</v>
      </c>
      <c r="AB6" s="24">
        <v>5</v>
      </c>
      <c r="AC6" s="24">
        <v>4</v>
      </c>
      <c r="AD6" s="24">
        <v>4</v>
      </c>
      <c r="AE6" s="24">
        <v>1</v>
      </c>
      <c r="AF6" s="8">
        <v>3</v>
      </c>
      <c r="AG6">
        <f t="shared" si="1"/>
        <v>2.5</v>
      </c>
    </row>
    <row r="7" spans="1:33" x14ac:dyDescent="0.2">
      <c r="A7" s="26" t="s">
        <v>82</v>
      </c>
      <c r="B7" s="2">
        <v>5</v>
      </c>
      <c r="C7" s="3" t="s">
        <v>90</v>
      </c>
      <c r="D7" s="3" t="s">
        <v>3</v>
      </c>
      <c r="E7" s="3" t="str">
        <f t="shared" si="0"/>
        <v>Ε208-ΔΟΙΚΗΣΗ ΤΕΧΝΙΚΩΝ ΕΡΓΩΝ</v>
      </c>
      <c r="F7" s="8">
        <v>5</v>
      </c>
      <c r="G7" s="21">
        <v>4</v>
      </c>
      <c r="H7" s="21">
        <v>4</v>
      </c>
      <c r="I7" s="21">
        <v>3</v>
      </c>
      <c r="J7" s="21">
        <v>3</v>
      </c>
      <c r="K7" s="21">
        <v>4</v>
      </c>
      <c r="L7" s="21">
        <v>4</v>
      </c>
      <c r="M7" s="21">
        <v>4</v>
      </c>
      <c r="N7" s="21">
        <v>3</v>
      </c>
      <c r="O7" s="21">
        <v>4</v>
      </c>
      <c r="P7" s="21">
        <v>4</v>
      </c>
      <c r="Q7" s="21">
        <v>0</v>
      </c>
      <c r="R7" s="21">
        <v>0</v>
      </c>
      <c r="S7" s="21">
        <v>1</v>
      </c>
      <c r="T7" s="21">
        <v>1</v>
      </c>
      <c r="U7" s="23">
        <v>4</v>
      </c>
      <c r="V7" s="23">
        <v>4</v>
      </c>
      <c r="W7" s="23">
        <v>4</v>
      </c>
      <c r="X7" s="23">
        <v>4</v>
      </c>
      <c r="Y7" s="23">
        <v>4</v>
      </c>
      <c r="Z7" s="23">
        <v>4</v>
      </c>
      <c r="AA7" s="24">
        <v>2</v>
      </c>
      <c r="AB7" s="24">
        <v>5</v>
      </c>
      <c r="AC7" s="24">
        <v>3</v>
      </c>
      <c r="AD7" s="24">
        <v>3</v>
      </c>
      <c r="AE7" s="24">
        <v>4</v>
      </c>
      <c r="AF7" s="8">
        <v>3</v>
      </c>
      <c r="AG7">
        <f t="shared" si="1"/>
        <v>2.5</v>
      </c>
    </row>
    <row r="8" spans="1:33" x14ac:dyDescent="0.2">
      <c r="A8" s="26" t="s">
        <v>82</v>
      </c>
      <c r="B8" s="2">
        <v>6</v>
      </c>
      <c r="C8" s="3" t="s">
        <v>90</v>
      </c>
      <c r="D8" s="3" t="s">
        <v>3</v>
      </c>
      <c r="E8" s="3" t="str">
        <f t="shared" si="0"/>
        <v>Ε208-ΔΟΙΚΗΣΗ ΤΕΧΝΙΚΩΝ ΕΡΓΩΝ</v>
      </c>
      <c r="F8" s="8">
        <v>4</v>
      </c>
      <c r="G8" s="21">
        <v>3</v>
      </c>
      <c r="H8" s="21">
        <v>3</v>
      </c>
      <c r="I8" s="21">
        <v>3</v>
      </c>
      <c r="J8" s="21">
        <v>2</v>
      </c>
      <c r="K8" s="21">
        <v>3</v>
      </c>
      <c r="L8" s="21">
        <v>3</v>
      </c>
      <c r="M8" s="21">
        <v>5</v>
      </c>
      <c r="N8" s="21">
        <v>4</v>
      </c>
      <c r="O8" s="21">
        <v>3</v>
      </c>
      <c r="P8" s="21">
        <v>4</v>
      </c>
      <c r="Q8" s="21">
        <v>0</v>
      </c>
      <c r="R8" s="21">
        <v>0</v>
      </c>
      <c r="S8" s="21">
        <v>1</v>
      </c>
      <c r="T8" s="21">
        <v>1</v>
      </c>
      <c r="U8" s="23">
        <v>3</v>
      </c>
      <c r="V8" s="23">
        <v>3</v>
      </c>
      <c r="W8" s="23">
        <v>2</v>
      </c>
      <c r="X8" s="23">
        <v>5</v>
      </c>
      <c r="Y8" s="23">
        <v>5</v>
      </c>
      <c r="Z8" s="23">
        <v>5</v>
      </c>
      <c r="AA8" s="24">
        <v>4</v>
      </c>
      <c r="AB8" s="24">
        <v>5</v>
      </c>
      <c r="AC8" s="24">
        <v>3</v>
      </c>
      <c r="AD8" s="24">
        <v>5</v>
      </c>
      <c r="AE8" s="24">
        <v>1</v>
      </c>
      <c r="AF8" s="8">
        <v>2</v>
      </c>
      <c r="AG8">
        <f t="shared" si="1"/>
        <v>1.5</v>
      </c>
    </row>
    <row r="9" spans="1:33" x14ac:dyDescent="0.2">
      <c r="A9" s="26" t="s">
        <v>82</v>
      </c>
      <c r="B9" s="2">
        <v>7</v>
      </c>
      <c r="C9" s="3" t="s">
        <v>90</v>
      </c>
      <c r="D9" s="3" t="s">
        <v>3</v>
      </c>
      <c r="E9" s="3" t="str">
        <f t="shared" si="0"/>
        <v>Ε208-ΔΟΙΚΗΣΗ ΤΕΧΝΙΚΩΝ ΕΡΓΩΝ</v>
      </c>
      <c r="F9" s="8">
        <v>4</v>
      </c>
      <c r="G9" s="21">
        <v>4</v>
      </c>
      <c r="H9" s="21">
        <v>5</v>
      </c>
      <c r="I9" s="21">
        <v>5</v>
      </c>
      <c r="J9" s="21">
        <v>5</v>
      </c>
      <c r="K9" s="21">
        <v>5</v>
      </c>
      <c r="L9" s="21">
        <v>5</v>
      </c>
      <c r="M9" s="21">
        <v>3</v>
      </c>
      <c r="N9" s="21">
        <v>4</v>
      </c>
      <c r="O9" s="21">
        <v>4</v>
      </c>
      <c r="P9" s="21">
        <v>5</v>
      </c>
      <c r="Q9" s="21">
        <v>0</v>
      </c>
      <c r="R9" s="21">
        <v>0</v>
      </c>
      <c r="S9" s="21">
        <v>0</v>
      </c>
      <c r="T9" s="21">
        <v>1</v>
      </c>
      <c r="U9" s="23">
        <v>5</v>
      </c>
      <c r="V9" s="23">
        <v>5</v>
      </c>
      <c r="W9" s="23">
        <v>5</v>
      </c>
      <c r="X9" s="23">
        <v>5</v>
      </c>
      <c r="Y9" s="23">
        <v>5</v>
      </c>
      <c r="Z9" s="23">
        <v>5</v>
      </c>
      <c r="AA9" s="24">
        <v>5</v>
      </c>
      <c r="AB9" s="24">
        <v>5</v>
      </c>
      <c r="AC9" s="24">
        <v>3</v>
      </c>
      <c r="AD9" s="24">
        <v>3</v>
      </c>
      <c r="AE9" s="24">
        <v>3</v>
      </c>
      <c r="AF9" s="8">
        <v>2</v>
      </c>
      <c r="AG9">
        <f t="shared" si="1"/>
        <v>1.5</v>
      </c>
    </row>
    <row r="10" spans="1:33" x14ac:dyDescent="0.2">
      <c r="A10" s="26" t="s">
        <v>82</v>
      </c>
      <c r="B10" s="2">
        <v>8</v>
      </c>
      <c r="C10" s="3" t="s">
        <v>90</v>
      </c>
      <c r="D10" s="3" t="s">
        <v>3</v>
      </c>
      <c r="E10" s="3" t="str">
        <f t="shared" si="0"/>
        <v>Ε208-ΔΟΙΚΗΣΗ ΤΕΧΝΙΚΩΝ ΕΡΓΩΝ</v>
      </c>
      <c r="F10" s="8">
        <v>4</v>
      </c>
      <c r="G10" s="21">
        <v>4</v>
      </c>
      <c r="H10" s="21">
        <v>3</v>
      </c>
      <c r="I10" s="21">
        <v>2</v>
      </c>
      <c r="J10" s="21">
        <v>4</v>
      </c>
      <c r="K10" s="21">
        <v>3</v>
      </c>
      <c r="L10" s="21">
        <v>3</v>
      </c>
      <c r="M10" s="21">
        <v>2</v>
      </c>
      <c r="N10" s="21">
        <v>4</v>
      </c>
      <c r="O10" s="21">
        <v>5</v>
      </c>
      <c r="P10" s="21">
        <v>5</v>
      </c>
      <c r="Q10" s="21">
        <v>1</v>
      </c>
      <c r="R10" s="21">
        <v>0</v>
      </c>
      <c r="S10" s="21">
        <v>0</v>
      </c>
      <c r="T10" s="21">
        <v>1</v>
      </c>
      <c r="U10" s="23">
        <v>5</v>
      </c>
      <c r="V10" s="23">
        <v>4</v>
      </c>
      <c r="W10" s="23">
        <v>5</v>
      </c>
      <c r="X10" s="23">
        <v>4</v>
      </c>
      <c r="Y10" s="23">
        <v>5</v>
      </c>
      <c r="Z10" s="23">
        <v>5</v>
      </c>
      <c r="AA10" s="24">
        <v>2</v>
      </c>
      <c r="AB10" s="24">
        <v>5</v>
      </c>
      <c r="AC10" s="24">
        <v>2</v>
      </c>
      <c r="AD10" s="24">
        <v>2</v>
      </c>
      <c r="AE10" s="24">
        <v>1</v>
      </c>
      <c r="AF10" s="8">
        <v>4</v>
      </c>
      <c r="AG10">
        <f t="shared" si="1"/>
        <v>3.5</v>
      </c>
    </row>
    <row r="11" spans="1:33" x14ac:dyDescent="0.2">
      <c r="A11" s="26" t="s">
        <v>82</v>
      </c>
      <c r="B11" s="2">
        <v>9</v>
      </c>
      <c r="C11" s="3" t="s">
        <v>90</v>
      </c>
      <c r="D11" s="3" t="s">
        <v>3</v>
      </c>
      <c r="E11" s="3" t="str">
        <f t="shared" si="0"/>
        <v>Ε208-ΔΟΙΚΗΣΗ ΤΕΧΝΙΚΩΝ ΕΡΓΩΝ</v>
      </c>
      <c r="F11" s="8">
        <v>5</v>
      </c>
      <c r="G11" s="21">
        <v>5</v>
      </c>
      <c r="H11" s="21">
        <v>2</v>
      </c>
      <c r="I11" s="21">
        <v>2</v>
      </c>
      <c r="J11" s="21">
        <v>2</v>
      </c>
      <c r="K11" s="21">
        <v>1</v>
      </c>
      <c r="L11" s="21">
        <v>5</v>
      </c>
      <c r="M11" s="21">
        <v>3</v>
      </c>
      <c r="N11" s="21">
        <v>3</v>
      </c>
      <c r="O11" s="21">
        <v>5</v>
      </c>
      <c r="P11" s="21">
        <v>3</v>
      </c>
      <c r="Q11" s="21">
        <v>1</v>
      </c>
      <c r="R11" s="21">
        <v>0</v>
      </c>
      <c r="S11" s="21">
        <v>0</v>
      </c>
      <c r="T11" s="21">
        <v>1</v>
      </c>
      <c r="U11" s="23">
        <v>4</v>
      </c>
      <c r="V11" s="23">
        <v>3</v>
      </c>
      <c r="W11" s="23">
        <v>4</v>
      </c>
      <c r="X11" s="23">
        <v>5</v>
      </c>
      <c r="Y11" s="23">
        <v>5</v>
      </c>
      <c r="Z11" s="23">
        <v>5</v>
      </c>
      <c r="AA11" s="24">
        <v>5</v>
      </c>
      <c r="AB11" s="24">
        <v>4</v>
      </c>
      <c r="AC11" s="24">
        <v>5</v>
      </c>
      <c r="AD11" s="24">
        <v>5</v>
      </c>
      <c r="AE11" s="24">
        <v>2</v>
      </c>
      <c r="AF11" s="8">
        <v>2</v>
      </c>
      <c r="AG11">
        <f t="shared" si="1"/>
        <v>1.5</v>
      </c>
    </row>
    <row r="12" spans="1:33" x14ac:dyDescent="0.2">
      <c r="A12" s="26" t="s">
        <v>82</v>
      </c>
      <c r="B12" s="2">
        <v>10</v>
      </c>
      <c r="C12" s="3" t="s">
        <v>90</v>
      </c>
      <c r="D12" s="3" t="s">
        <v>3</v>
      </c>
      <c r="E12" s="3" t="str">
        <f t="shared" si="0"/>
        <v>Ε208-ΔΟΙΚΗΣΗ ΤΕΧΝΙΚΩΝ ΕΡΓΩΝ</v>
      </c>
      <c r="F12" s="8">
        <v>4</v>
      </c>
      <c r="G12" s="21">
        <v>3</v>
      </c>
      <c r="H12" s="21">
        <v>3</v>
      </c>
      <c r="I12" s="21">
        <v>3</v>
      </c>
      <c r="J12" s="21">
        <v>3</v>
      </c>
      <c r="K12" s="21">
        <v>3</v>
      </c>
      <c r="L12" s="21">
        <v>3</v>
      </c>
      <c r="M12" s="21">
        <v>3</v>
      </c>
      <c r="N12" s="21">
        <v>2</v>
      </c>
      <c r="O12" s="21">
        <v>2</v>
      </c>
      <c r="P12" s="21">
        <v>4</v>
      </c>
      <c r="Q12" s="21">
        <v>0</v>
      </c>
      <c r="R12" s="21">
        <v>0</v>
      </c>
      <c r="S12" s="21">
        <v>0</v>
      </c>
      <c r="T12" s="21">
        <v>1</v>
      </c>
      <c r="U12" s="23">
        <v>3</v>
      </c>
      <c r="V12" s="23">
        <v>3</v>
      </c>
      <c r="W12" s="23">
        <v>3</v>
      </c>
      <c r="X12" s="23">
        <v>4</v>
      </c>
      <c r="Y12" s="23">
        <v>4</v>
      </c>
      <c r="Z12" s="23">
        <v>4</v>
      </c>
      <c r="AA12" s="24">
        <v>4</v>
      </c>
      <c r="AB12" s="24">
        <v>5</v>
      </c>
      <c r="AC12" s="24">
        <v>3</v>
      </c>
      <c r="AD12" s="24">
        <v>4</v>
      </c>
      <c r="AE12" s="24">
        <v>4</v>
      </c>
      <c r="AF12" s="8">
        <v>2</v>
      </c>
      <c r="AG12">
        <f t="shared" si="1"/>
        <v>1.5</v>
      </c>
    </row>
    <row r="13" spans="1:33" x14ac:dyDescent="0.2">
      <c r="A13" s="26" t="s">
        <v>82</v>
      </c>
      <c r="B13" s="2">
        <v>11</v>
      </c>
      <c r="C13" s="3" t="s">
        <v>90</v>
      </c>
      <c r="D13" s="3" t="s">
        <v>3</v>
      </c>
      <c r="E13" s="3" t="str">
        <f t="shared" si="0"/>
        <v>Ε208-ΔΟΙΚΗΣΗ ΤΕΧΝΙΚΩΝ ΕΡΓΩΝ</v>
      </c>
      <c r="F13" s="8">
        <v>3</v>
      </c>
      <c r="G13" s="21">
        <v>4</v>
      </c>
      <c r="H13" s="21">
        <v>3</v>
      </c>
      <c r="I13" s="21">
        <v>3</v>
      </c>
      <c r="J13" s="21">
        <v>3</v>
      </c>
      <c r="K13" s="21">
        <v>3</v>
      </c>
      <c r="L13" s="21">
        <v>4</v>
      </c>
      <c r="M13" s="21">
        <v>3</v>
      </c>
      <c r="N13" s="21">
        <v>3</v>
      </c>
      <c r="O13" s="21">
        <v>3</v>
      </c>
      <c r="P13" s="21">
        <v>3</v>
      </c>
      <c r="Q13" s="21">
        <v>0</v>
      </c>
      <c r="R13" s="21">
        <v>0</v>
      </c>
      <c r="S13" s="21">
        <v>1</v>
      </c>
      <c r="T13" s="21">
        <v>1</v>
      </c>
      <c r="U13" s="23">
        <v>3</v>
      </c>
      <c r="V13" s="23">
        <v>3</v>
      </c>
      <c r="W13" s="23">
        <v>3</v>
      </c>
      <c r="X13" s="23">
        <v>4</v>
      </c>
      <c r="Y13" s="23">
        <v>4</v>
      </c>
      <c r="Z13" s="23">
        <v>4</v>
      </c>
      <c r="AA13" s="24">
        <v>4</v>
      </c>
      <c r="AB13" s="24">
        <v>5</v>
      </c>
      <c r="AC13" s="24">
        <v>3</v>
      </c>
      <c r="AD13" s="24">
        <v>4</v>
      </c>
      <c r="AE13" s="24">
        <v>3</v>
      </c>
      <c r="AF13" s="8">
        <v>2</v>
      </c>
      <c r="AG13">
        <f t="shared" si="1"/>
        <v>1.5</v>
      </c>
    </row>
    <row r="14" spans="1:33" x14ac:dyDescent="0.2">
      <c r="A14" s="26" t="s">
        <v>82</v>
      </c>
      <c r="B14" s="2">
        <v>12</v>
      </c>
      <c r="C14" s="2" t="s">
        <v>91</v>
      </c>
      <c r="D14" s="3" t="s">
        <v>4</v>
      </c>
      <c r="E14" s="3" t="str">
        <f t="shared" si="0"/>
        <v>Ε212-ΔΙΑΧΕΙΡΙΣΗ ΣΥΜΒΑΣΕΩΝ ΚΑΙ ΠΡΟΜΗΘΕΙΏΝ</v>
      </c>
      <c r="F14" s="8">
        <v>5</v>
      </c>
      <c r="G14" s="21">
        <v>5</v>
      </c>
      <c r="H14" s="21">
        <v>3</v>
      </c>
      <c r="I14" s="21">
        <v>4</v>
      </c>
      <c r="J14" s="21">
        <v>2</v>
      </c>
      <c r="K14" s="21">
        <v>3</v>
      </c>
      <c r="L14" s="21">
        <v>4</v>
      </c>
      <c r="M14" s="21">
        <v>4</v>
      </c>
      <c r="N14" s="21">
        <v>4</v>
      </c>
      <c r="O14" s="21">
        <v>4</v>
      </c>
      <c r="P14" s="21">
        <v>4</v>
      </c>
      <c r="Q14" s="21">
        <v>0</v>
      </c>
      <c r="R14" s="21">
        <v>0</v>
      </c>
      <c r="S14" s="21">
        <v>0</v>
      </c>
      <c r="T14" s="21">
        <v>1</v>
      </c>
      <c r="U14" s="23">
        <v>3</v>
      </c>
      <c r="V14" s="23">
        <v>3</v>
      </c>
      <c r="W14" s="23">
        <v>3</v>
      </c>
      <c r="X14" s="23">
        <v>4</v>
      </c>
      <c r="Y14" s="23">
        <v>4</v>
      </c>
      <c r="Z14" s="23">
        <v>4</v>
      </c>
      <c r="AA14" s="24">
        <v>5</v>
      </c>
      <c r="AB14" s="24">
        <v>5</v>
      </c>
      <c r="AC14" s="24">
        <v>5</v>
      </c>
      <c r="AD14" s="24">
        <v>4</v>
      </c>
      <c r="AE14" s="24">
        <v>4</v>
      </c>
      <c r="AF14" s="8">
        <v>5</v>
      </c>
      <c r="AG14">
        <f t="shared" si="1"/>
        <v>5</v>
      </c>
    </row>
    <row r="15" spans="1:33" x14ac:dyDescent="0.2">
      <c r="A15" s="26" t="s">
        <v>82</v>
      </c>
      <c r="B15" s="2">
        <v>13</v>
      </c>
      <c r="C15" s="2" t="s">
        <v>91</v>
      </c>
      <c r="D15" s="3" t="s">
        <v>4</v>
      </c>
      <c r="E15" s="3" t="str">
        <f t="shared" si="0"/>
        <v>Ε212-ΔΙΑΧΕΙΡΙΣΗ ΣΥΜΒΑΣΕΩΝ ΚΑΙ ΠΡΟΜΗΘΕΙΏΝ</v>
      </c>
      <c r="F15" s="8">
        <v>4</v>
      </c>
      <c r="G15" s="21">
        <v>4</v>
      </c>
      <c r="H15" s="21">
        <v>4</v>
      </c>
      <c r="I15" s="21">
        <v>4</v>
      </c>
      <c r="J15" s="21">
        <v>4</v>
      </c>
      <c r="K15" s="21">
        <v>1</v>
      </c>
      <c r="L15" s="21">
        <v>4</v>
      </c>
      <c r="M15" s="21">
        <v>4</v>
      </c>
      <c r="N15" s="21">
        <v>1</v>
      </c>
      <c r="O15" s="21">
        <v>4</v>
      </c>
      <c r="P15" s="21">
        <v>4</v>
      </c>
      <c r="Q15" s="21">
        <v>0</v>
      </c>
      <c r="R15" s="21">
        <v>0</v>
      </c>
      <c r="S15" s="21">
        <v>1</v>
      </c>
      <c r="T15" s="21">
        <v>1</v>
      </c>
      <c r="U15" s="23">
        <v>4</v>
      </c>
      <c r="V15" s="23">
        <v>4</v>
      </c>
      <c r="W15" s="23">
        <v>4</v>
      </c>
      <c r="X15" s="23">
        <v>4</v>
      </c>
      <c r="Y15" s="23">
        <v>4</v>
      </c>
      <c r="Z15" s="23">
        <v>4</v>
      </c>
      <c r="AA15" s="24">
        <v>4</v>
      </c>
      <c r="AB15" s="24">
        <v>4</v>
      </c>
      <c r="AC15" s="24">
        <v>3</v>
      </c>
      <c r="AD15" s="24">
        <v>4</v>
      </c>
      <c r="AE15" s="24">
        <v>3</v>
      </c>
      <c r="AF15" s="8">
        <v>2</v>
      </c>
      <c r="AG15">
        <f t="shared" si="1"/>
        <v>1.5</v>
      </c>
    </row>
    <row r="16" spans="1:33" x14ac:dyDescent="0.2">
      <c r="A16" s="26" t="s">
        <v>82</v>
      </c>
      <c r="B16" s="2">
        <v>14</v>
      </c>
      <c r="C16" s="2" t="s">
        <v>91</v>
      </c>
      <c r="D16" s="3" t="s">
        <v>4</v>
      </c>
      <c r="E16" s="3" t="str">
        <f t="shared" si="0"/>
        <v>Ε212-ΔΙΑΧΕΙΡΙΣΗ ΣΥΜΒΑΣΕΩΝ ΚΑΙ ΠΡΟΜΗΘΕΙΏΝ</v>
      </c>
      <c r="F16" s="8">
        <v>4</v>
      </c>
      <c r="G16" s="21">
        <v>4</v>
      </c>
      <c r="H16" s="21">
        <v>4</v>
      </c>
      <c r="I16" s="21">
        <v>5</v>
      </c>
      <c r="J16" s="21">
        <v>5</v>
      </c>
      <c r="K16" s="21">
        <v>5</v>
      </c>
      <c r="L16" s="21">
        <v>4</v>
      </c>
      <c r="M16" s="21">
        <v>4</v>
      </c>
      <c r="N16" s="21">
        <v>4</v>
      </c>
      <c r="O16" s="21">
        <v>4</v>
      </c>
      <c r="P16" s="21">
        <v>5</v>
      </c>
      <c r="Q16" s="21">
        <v>0</v>
      </c>
      <c r="R16" s="21">
        <v>0</v>
      </c>
      <c r="S16" s="21">
        <v>0</v>
      </c>
      <c r="T16" s="21">
        <v>1</v>
      </c>
      <c r="U16" s="23">
        <v>4</v>
      </c>
      <c r="V16" s="23">
        <v>4</v>
      </c>
      <c r="W16" s="23">
        <v>5</v>
      </c>
      <c r="X16" s="23">
        <v>5</v>
      </c>
      <c r="Y16" s="23">
        <v>5</v>
      </c>
      <c r="Z16" s="23">
        <v>5</v>
      </c>
      <c r="AA16" s="24">
        <v>3</v>
      </c>
      <c r="AB16" s="24">
        <v>5</v>
      </c>
      <c r="AC16" s="24">
        <v>3</v>
      </c>
      <c r="AD16" s="24">
        <v>4</v>
      </c>
      <c r="AE16" s="24">
        <v>2</v>
      </c>
      <c r="AF16" s="8">
        <v>2</v>
      </c>
      <c r="AG16">
        <f t="shared" si="1"/>
        <v>1.5</v>
      </c>
    </row>
    <row r="17" spans="1:33" x14ac:dyDescent="0.2">
      <c r="A17" s="26" t="s">
        <v>82</v>
      </c>
      <c r="B17" s="2">
        <v>15</v>
      </c>
      <c r="C17" s="2" t="s">
        <v>91</v>
      </c>
      <c r="D17" s="3" t="s">
        <v>4</v>
      </c>
      <c r="E17" s="3" t="str">
        <f t="shared" si="0"/>
        <v>Ε212-ΔΙΑΧΕΙΡΙΣΗ ΣΥΜΒΑΣΕΩΝ ΚΑΙ ΠΡΟΜΗΘΕΙΏΝ</v>
      </c>
      <c r="F17" s="8">
        <v>5</v>
      </c>
      <c r="G17" s="21">
        <v>3</v>
      </c>
      <c r="H17" s="21">
        <v>3</v>
      </c>
      <c r="I17" s="21">
        <v>3</v>
      </c>
      <c r="J17" s="21">
        <v>3</v>
      </c>
      <c r="K17" s="21">
        <v>3</v>
      </c>
      <c r="L17" s="21">
        <v>4</v>
      </c>
      <c r="M17" s="21">
        <v>3</v>
      </c>
      <c r="N17" s="21">
        <v>5</v>
      </c>
      <c r="O17" s="21">
        <v>4</v>
      </c>
      <c r="P17" s="21">
        <v>4</v>
      </c>
      <c r="Q17" s="21">
        <v>1</v>
      </c>
      <c r="R17" s="21">
        <v>0</v>
      </c>
      <c r="S17" s="21">
        <v>1</v>
      </c>
      <c r="T17" s="21">
        <v>1</v>
      </c>
      <c r="U17" s="23">
        <v>4</v>
      </c>
      <c r="V17" s="23">
        <v>2</v>
      </c>
      <c r="W17" s="23">
        <v>3</v>
      </c>
      <c r="X17" s="23">
        <v>5</v>
      </c>
      <c r="Y17" s="23">
        <v>5</v>
      </c>
      <c r="Z17" s="23">
        <v>5</v>
      </c>
      <c r="AA17" s="24">
        <v>3</v>
      </c>
      <c r="AB17" s="24">
        <v>5</v>
      </c>
      <c r="AC17" s="24">
        <v>4</v>
      </c>
      <c r="AD17" s="24">
        <v>4</v>
      </c>
      <c r="AE17" s="24">
        <v>3</v>
      </c>
      <c r="AF17" s="8">
        <v>2</v>
      </c>
      <c r="AG17">
        <f t="shared" si="1"/>
        <v>1.5</v>
      </c>
    </row>
    <row r="18" spans="1:33" x14ac:dyDescent="0.2">
      <c r="A18" s="26" t="s">
        <v>82</v>
      </c>
      <c r="B18" s="2">
        <v>16</v>
      </c>
      <c r="C18" s="2" t="s">
        <v>91</v>
      </c>
      <c r="D18" s="3" t="s">
        <v>4</v>
      </c>
      <c r="E18" s="3" t="str">
        <f t="shared" si="0"/>
        <v>Ε212-ΔΙΑΧΕΙΡΙΣΗ ΣΥΜΒΑΣΕΩΝ ΚΑΙ ΠΡΟΜΗΘΕΙΏΝ</v>
      </c>
      <c r="F18" s="8">
        <v>3</v>
      </c>
      <c r="G18" s="21">
        <v>3</v>
      </c>
      <c r="H18" s="21">
        <v>3</v>
      </c>
      <c r="I18" s="21">
        <v>3</v>
      </c>
      <c r="J18" s="21">
        <v>3</v>
      </c>
      <c r="K18" s="21">
        <v>3</v>
      </c>
      <c r="L18" s="21">
        <v>3</v>
      </c>
      <c r="M18" s="21">
        <v>3</v>
      </c>
      <c r="N18" s="21">
        <v>3</v>
      </c>
      <c r="O18" s="21">
        <v>3</v>
      </c>
      <c r="P18" s="21">
        <v>3</v>
      </c>
      <c r="Q18" s="21">
        <v>0</v>
      </c>
      <c r="R18" s="21">
        <v>0</v>
      </c>
      <c r="S18" s="21">
        <v>1</v>
      </c>
      <c r="T18" s="21">
        <v>1</v>
      </c>
      <c r="U18" s="23">
        <v>4</v>
      </c>
      <c r="V18" s="23">
        <v>3</v>
      </c>
      <c r="W18" s="23">
        <v>3</v>
      </c>
      <c r="X18" s="23">
        <v>4</v>
      </c>
      <c r="Y18" s="23">
        <v>4</v>
      </c>
      <c r="Z18" s="23">
        <v>4</v>
      </c>
      <c r="AA18" s="24">
        <v>5</v>
      </c>
      <c r="AB18" s="24">
        <v>5</v>
      </c>
      <c r="AC18" s="24">
        <v>3</v>
      </c>
      <c r="AD18" s="24">
        <v>3</v>
      </c>
      <c r="AE18" s="24">
        <v>3</v>
      </c>
      <c r="AF18" s="8">
        <v>3</v>
      </c>
      <c r="AG18">
        <f t="shared" si="1"/>
        <v>2.5</v>
      </c>
    </row>
    <row r="19" spans="1:33" x14ac:dyDescent="0.2">
      <c r="A19" s="26" t="s">
        <v>82</v>
      </c>
      <c r="B19" s="2">
        <v>17</v>
      </c>
      <c r="C19" s="2" t="s">
        <v>91</v>
      </c>
      <c r="D19" s="3" t="s">
        <v>4</v>
      </c>
      <c r="E19" s="3" t="str">
        <f t="shared" si="0"/>
        <v>Ε212-ΔΙΑΧΕΙΡΙΣΗ ΣΥΜΒΑΣΕΩΝ ΚΑΙ ΠΡΟΜΗΘΕΙΏΝ</v>
      </c>
      <c r="F19" s="8">
        <v>5</v>
      </c>
      <c r="G19" s="21">
        <v>3</v>
      </c>
      <c r="H19" s="21">
        <v>2</v>
      </c>
      <c r="I19" s="21">
        <v>2</v>
      </c>
      <c r="J19" s="21">
        <v>4</v>
      </c>
      <c r="K19" s="21">
        <v>4</v>
      </c>
      <c r="L19" s="21">
        <v>5</v>
      </c>
      <c r="M19" s="21">
        <v>5</v>
      </c>
      <c r="N19" s="21">
        <v>5</v>
      </c>
      <c r="O19" s="21">
        <v>3</v>
      </c>
      <c r="P19" s="21">
        <v>3</v>
      </c>
      <c r="Q19" s="21">
        <v>0</v>
      </c>
      <c r="R19" s="21">
        <v>0</v>
      </c>
      <c r="S19" s="21">
        <v>1</v>
      </c>
      <c r="T19" s="21">
        <v>1</v>
      </c>
      <c r="U19" s="23">
        <v>4</v>
      </c>
      <c r="V19" s="23">
        <v>4</v>
      </c>
      <c r="W19" s="23">
        <v>4</v>
      </c>
      <c r="X19" s="23">
        <v>4</v>
      </c>
      <c r="Y19" s="23">
        <v>4</v>
      </c>
      <c r="Z19" s="23">
        <v>5</v>
      </c>
      <c r="AA19" s="24">
        <v>3</v>
      </c>
      <c r="AB19" s="24">
        <v>4</v>
      </c>
      <c r="AC19" s="24">
        <v>3</v>
      </c>
      <c r="AD19" s="24">
        <v>5</v>
      </c>
      <c r="AE19" s="24">
        <v>1</v>
      </c>
      <c r="AF19" s="8">
        <v>3</v>
      </c>
      <c r="AG19">
        <f t="shared" si="1"/>
        <v>2.5</v>
      </c>
    </row>
    <row r="20" spans="1:33" x14ac:dyDescent="0.2">
      <c r="A20" s="26" t="s">
        <v>82</v>
      </c>
      <c r="B20" s="2">
        <v>18</v>
      </c>
      <c r="C20" s="2" t="s">
        <v>91</v>
      </c>
      <c r="D20" s="3" t="s">
        <v>4</v>
      </c>
      <c r="E20" s="3" t="str">
        <f t="shared" si="0"/>
        <v>Ε212-ΔΙΑΧΕΙΡΙΣΗ ΣΥΜΒΑΣΕΩΝ ΚΑΙ ΠΡΟΜΗΘΕΙΏΝ</v>
      </c>
      <c r="F20" s="8">
        <v>4</v>
      </c>
      <c r="G20" s="21">
        <v>2</v>
      </c>
      <c r="H20" s="21">
        <v>2</v>
      </c>
      <c r="I20" s="21">
        <v>2</v>
      </c>
      <c r="J20" s="21">
        <v>2</v>
      </c>
      <c r="K20" s="21">
        <v>2</v>
      </c>
      <c r="L20" s="21">
        <v>2</v>
      </c>
      <c r="M20" s="21">
        <v>3</v>
      </c>
      <c r="N20" s="21">
        <v>4</v>
      </c>
      <c r="O20" s="21">
        <v>1</v>
      </c>
      <c r="P20" s="21">
        <v>2</v>
      </c>
      <c r="Q20" s="21">
        <v>0</v>
      </c>
      <c r="R20" s="21">
        <v>0</v>
      </c>
      <c r="S20" s="21">
        <v>0</v>
      </c>
      <c r="T20" s="21">
        <v>0</v>
      </c>
      <c r="U20" s="23">
        <v>2</v>
      </c>
      <c r="V20" s="23">
        <v>2</v>
      </c>
      <c r="W20" s="23">
        <v>3</v>
      </c>
      <c r="X20" s="23">
        <v>1</v>
      </c>
      <c r="Y20" s="23">
        <v>3</v>
      </c>
      <c r="Z20" s="23">
        <v>3</v>
      </c>
      <c r="AA20" s="24">
        <v>2</v>
      </c>
      <c r="AB20" s="24">
        <v>5</v>
      </c>
      <c r="AC20" s="24">
        <v>3</v>
      </c>
      <c r="AD20" s="24">
        <v>4</v>
      </c>
      <c r="AE20" s="24">
        <v>5</v>
      </c>
      <c r="AF20" s="8">
        <v>3</v>
      </c>
      <c r="AG20">
        <f t="shared" si="1"/>
        <v>2.5</v>
      </c>
    </row>
    <row r="21" spans="1:33" x14ac:dyDescent="0.2">
      <c r="A21" s="26" t="s">
        <v>82</v>
      </c>
      <c r="B21" s="2">
        <v>19</v>
      </c>
      <c r="C21" s="2" t="s">
        <v>91</v>
      </c>
      <c r="D21" s="3" t="s">
        <v>4</v>
      </c>
      <c r="E21" s="3" t="str">
        <f t="shared" si="0"/>
        <v>Ε212-ΔΙΑΧΕΙΡΙΣΗ ΣΥΜΒΑΣΕΩΝ ΚΑΙ ΠΡΟΜΗΘΕΙΏΝ</v>
      </c>
      <c r="F21" s="8">
        <v>4</v>
      </c>
      <c r="G21" s="21">
        <v>5</v>
      </c>
      <c r="H21" s="21">
        <v>5</v>
      </c>
      <c r="I21" s="21">
        <v>1</v>
      </c>
      <c r="J21" s="21">
        <v>5</v>
      </c>
      <c r="K21" s="21">
        <v>4</v>
      </c>
      <c r="L21" s="21">
        <v>2</v>
      </c>
      <c r="M21" s="21">
        <v>1</v>
      </c>
      <c r="N21" s="21">
        <v>2</v>
      </c>
      <c r="O21" s="21">
        <v>4</v>
      </c>
      <c r="P21" s="21">
        <v>4</v>
      </c>
      <c r="Q21" s="21">
        <v>0</v>
      </c>
      <c r="R21" s="21">
        <v>1</v>
      </c>
      <c r="S21" s="21">
        <v>1</v>
      </c>
      <c r="T21" s="21">
        <v>1</v>
      </c>
      <c r="U21" s="23">
        <v>4</v>
      </c>
      <c r="V21" s="23">
        <v>5</v>
      </c>
      <c r="W21" s="23">
        <v>5</v>
      </c>
      <c r="X21" s="23">
        <v>5</v>
      </c>
      <c r="Y21" s="23">
        <v>5</v>
      </c>
      <c r="Z21" s="23">
        <v>5</v>
      </c>
      <c r="AA21" s="24">
        <v>3</v>
      </c>
      <c r="AB21" s="24">
        <v>5</v>
      </c>
      <c r="AC21" s="24">
        <v>2</v>
      </c>
      <c r="AD21" s="24">
        <v>1</v>
      </c>
      <c r="AE21" s="24">
        <v>1</v>
      </c>
      <c r="AF21" s="8">
        <v>1</v>
      </c>
      <c r="AG21">
        <f t="shared" si="1"/>
        <v>0.5</v>
      </c>
    </row>
    <row r="22" spans="1:33" x14ac:dyDescent="0.2">
      <c r="A22" s="26" t="s">
        <v>82</v>
      </c>
      <c r="B22" s="2">
        <v>20</v>
      </c>
      <c r="C22" s="2" t="s">
        <v>91</v>
      </c>
      <c r="D22" s="3" t="s">
        <v>4</v>
      </c>
      <c r="E22" s="3" t="str">
        <f t="shared" si="0"/>
        <v>Ε212-ΔΙΑΧΕΙΡΙΣΗ ΣΥΜΒΑΣΕΩΝ ΚΑΙ ΠΡΟΜΗΘΕΙΏΝ</v>
      </c>
      <c r="F22" s="8">
        <v>4</v>
      </c>
      <c r="G22" s="21">
        <v>3</v>
      </c>
      <c r="H22" s="21">
        <v>3</v>
      </c>
      <c r="I22" s="21">
        <v>3</v>
      </c>
      <c r="J22" s="21">
        <v>3</v>
      </c>
      <c r="K22" s="21">
        <v>3</v>
      </c>
      <c r="L22" s="21">
        <v>3</v>
      </c>
      <c r="M22" s="21">
        <v>2</v>
      </c>
      <c r="N22" s="21">
        <v>4</v>
      </c>
      <c r="O22" s="21">
        <v>4</v>
      </c>
      <c r="P22" s="21">
        <v>4</v>
      </c>
      <c r="Q22" s="21">
        <v>0</v>
      </c>
      <c r="R22" s="21">
        <v>0</v>
      </c>
      <c r="S22" s="21">
        <v>0</v>
      </c>
      <c r="T22" s="21">
        <v>1</v>
      </c>
      <c r="U22" s="23">
        <v>3</v>
      </c>
      <c r="V22" s="23">
        <v>3</v>
      </c>
      <c r="W22" s="23">
        <v>4</v>
      </c>
      <c r="X22" s="23">
        <v>4</v>
      </c>
      <c r="Y22" s="23">
        <v>4</v>
      </c>
      <c r="Z22" s="23">
        <v>4</v>
      </c>
      <c r="AA22" s="24">
        <v>3</v>
      </c>
      <c r="AB22" s="24">
        <v>5</v>
      </c>
      <c r="AC22" s="24">
        <v>3</v>
      </c>
      <c r="AD22" s="24">
        <v>4</v>
      </c>
      <c r="AE22" s="24">
        <v>5</v>
      </c>
      <c r="AF22" s="8">
        <v>1</v>
      </c>
      <c r="AG22">
        <f t="shared" si="1"/>
        <v>0.5</v>
      </c>
    </row>
    <row r="23" spans="1:33" x14ac:dyDescent="0.2">
      <c r="A23" s="26" t="s">
        <v>82</v>
      </c>
      <c r="B23" s="2">
        <v>21</v>
      </c>
      <c r="C23" s="2" t="s">
        <v>91</v>
      </c>
      <c r="D23" s="3" t="s">
        <v>4</v>
      </c>
      <c r="E23" s="3" t="str">
        <f t="shared" si="0"/>
        <v>Ε212-ΔΙΑΧΕΙΡΙΣΗ ΣΥΜΒΑΣΕΩΝ ΚΑΙ ΠΡΟΜΗΘΕΙΏΝ</v>
      </c>
      <c r="F23" s="8">
        <v>5</v>
      </c>
      <c r="G23" s="21">
        <v>3</v>
      </c>
      <c r="H23" s="21">
        <v>2</v>
      </c>
      <c r="I23" s="21">
        <v>2</v>
      </c>
      <c r="J23" s="21">
        <v>2</v>
      </c>
      <c r="K23" s="21">
        <v>1</v>
      </c>
      <c r="L23" s="21">
        <v>2</v>
      </c>
      <c r="M23" s="21">
        <v>1</v>
      </c>
      <c r="N23" s="21">
        <v>1</v>
      </c>
      <c r="O23" s="21">
        <v>5</v>
      </c>
      <c r="P23" s="21">
        <v>3</v>
      </c>
      <c r="Q23" s="21">
        <v>0</v>
      </c>
      <c r="R23" s="21">
        <v>0</v>
      </c>
      <c r="S23" s="21">
        <v>1</v>
      </c>
      <c r="T23" s="21">
        <v>1</v>
      </c>
      <c r="U23" s="23">
        <v>4</v>
      </c>
      <c r="V23" s="23">
        <v>3</v>
      </c>
      <c r="W23" s="23">
        <v>4</v>
      </c>
      <c r="X23" s="23">
        <v>3</v>
      </c>
      <c r="Y23" s="23">
        <v>3</v>
      </c>
      <c r="Z23" s="23">
        <v>4</v>
      </c>
      <c r="AA23" s="24">
        <v>3</v>
      </c>
      <c r="AB23" s="24">
        <v>5</v>
      </c>
      <c r="AC23" s="24">
        <v>3</v>
      </c>
      <c r="AD23" s="24">
        <v>4</v>
      </c>
      <c r="AE23" s="24">
        <v>1</v>
      </c>
      <c r="AF23" s="8">
        <v>2</v>
      </c>
      <c r="AG23">
        <f t="shared" si="1"/>
        <v>1.5</v>
      </c>
    </row>
    <row r="24" spans="1:33" x14ac:dyDescent="0.2">
      <c r="A24" s="26" t="s">
        <v>82</v>
      </c>
      <c r="B24" s="2">
        <v>22</v>
      </c>
      <c r="C24" s="2" t="s">
        <v>91</v>
      </c>
      <c r="D24" s="3" t="s">
        <v>4</v>
      </c>
      <c r="E24" s="3" t="str">
        <f t="shared" si="0"/>
        <v>Ε212-ΔΙΑΧΕΙΡΙΣΗ ΣΥΜΒΑΣΕΩΝ ΚΑΙ ΠΡΟΜΗΘΕΙΏΝ</v>
      </c>
      <c r="F24" s="8">
        <v>5</v>
      </c>
      <c r="G24" s="21">
        <v>4</v>
      </c>
      <c r="H24" s="21">
        <v>4</v>
      </c>
      <c r="I24" s="21">
        <v>4</v>
      </c>
      <c r="J24" s="21">
        <v>5</v>
      </c>
      <c r="K24" s="21">
        <v>5</v>
      </c>
      <c r="L24" s="21">
        <v>3</v>
      </c>
      <c r="M24" s="21">
        <v>3</v>
      </c>
      <c r="N24" s="21">
        <v>4</v>
      </c>
      <c r="O24" s="21">
        <v>4</v>
      </c>
      <c r="P24" s="21">
        <v>5</v>
      </c>
      <c r="Q24" s="21">
        <v>1</v>
      </c>
      <c r="R24" s="21">
        <v>0</v>
      </c>
      <c r="S24" s="21">
        <v>0</v>
      </c>
      <c r="T24" s="21">
        <v>1</v>
      </c>
      <c r="U24" s="23">
        <v>5</v>
      </c>
      <c r="V24" s="23">
        <v>5</v>
      </c>
      <c r="W24" s="23">
        <v>5</v>
      </c>
      <c r="X24" s="23">
        <v>5</v>
      </c>
      <c r="Y24" s="23">
        <v>5</v>
      </c>
      <c r="Z24" s="23">
        <v>5</v>
      </c>
      <c r="AA24" s="24">
        <v>5</v>
      </c>
      <c r="AB24" s="24">
        <v>5</v>
      </c>
      <c r="AC24" s="24">
        <v>3</v>
      </c>
      <c r="AD24" s="24">
        <v>3</v>
      </c>
      <c r="AE24" s="24">
        <v>1</v>
      </c>
      <c r="AF24" s="8">
        <v>3</v>
      </c>
      <c r="AG24">
        <f t="shared" si="1"/>
        <v>2.5</v>
      </c>
    </row>
    <row r="25" spans="1:33" x14ac:dyDescent="0.2">
      <c r="A25" s="26" t="s">
        <v>82</v>
      </c>
      <c r="B25" s="2">
        <v>23</v>
      </c>
      <c r="C25" s="2" t="s">
        <v>91</v>
      </c>
      <c r="D25" s="3" t="s">
        <v>4</v>
      </c>
      <c r="E25" s="3" t="str">
        <f t="shared" si="0"/>
        <v>Ε212-ΔΙΑΧΕΙΡΙΣΗ ΣΥΜΒΑΣΕΩΝ ΚΑΙ ΠΡΟΜΗΘΕΙΏΝ</v>
      </c>
      <c r="F25" s="8">
        <v>5</v>
      </c>
      <c r="G25" s="21">
        <v>5</v>
      </c>
      <c r="H25" s="21">
        <v>5</v>
      </c>
      <c r="I25" s="21">
        <v>5</v>
      </c>
      <c r="J25" s="21">
        <v>5</v>
      </c>
      <c r="K25" s="21">
        <v>5</v>
      </c>
      <c r="L25" s="21">
        <v>5</v>
      </c>
      <c r="M25" s="21">
        <v>5</v>
      </c>
      <c r="N25" s="21">
        <v>5</v>
      </c>
      <c r="O25" s="21">
        <v>5</v>
      </c>
      <c r="P25" s="21">
        <v>5</v>
      </c>
      <c r="Q25" s="21">
        <v>1</v>
      </c>
      <c r="R25" s="21">
        <v>1</v>
      </c>
      <c r="S25" s="21">
        <v>1</v>
      </c>
      <c r="T25" s="21">
        <v>1</v>
      </c>
      <c r="U25" s="23">
        <v>5</v>
      </c>
      <c r="V25" s="23">
        <v>5</v>
      </c>
      <c r="W25" s="23">
        <v>5</v>
      </c>
      <c r="X25" s="23">
        <v>5</v>
      </c>
      <c r="Y25" s="23">
        <v>5</v>
      </c>
      <c r="Z25" s="23">
        <v>5</v>
      </c>
      <c r="AA25" s="24">
        <v>5</v>
      </c>
      <c r="AB25" s="24">
        <v>5</v>
      </c>
      <c r="AC25" s="24">
        <v>5</v>
      </c>
      <c r="AD25" s="24">
        <v>5</v>
      </c>
      <c r="AE25" s="24">
        <v>5</v>
      </c>
      <c r="AF25" s="8">
        <v>5</v>
      </c>
      <c r="AG25">
        <f t="shared" si="1"/>
        <v>5</v>
      </c>
    </row>
    <row r="26" spans="1:33" x14ac:dyDescent="0.2">
      <c r="A26" s="26" t="s">
        <v>82</v>
      </c>
      <c r="B26" s="2">
        <v>24</v>
      </c>
      <c r="C26" s="2" t="s">
        <v>91</v>
      </c>
      <c r="D26" s="3" t="s">
        <v>4</v>
      </c>
      <c r="E26" s="3" t="str">
        <f t="shared" si="0"/>
        <v>Ε212-ΔΙΑΧΕΙΡΙΣΗ ΣΥΜΒΑΣΕΩΝ ΚΑΙ ΠΡΟΜΗΘΕΙΏΝ</v>
      </c>
      <c r="F26" s="8">
        <v>5</v>
      </c>
      <c r="G26" s="21">
        <v>3</v>
      </c>
      <c r="H26" s="21">
        <v>3</v>
      </c>
      <c r="I26" s="21">
        <v>2</v>
      </c>
      <c r="J26" s="21">
        <v>3</v>
      </c>
      <c r="K26" s="21">
        <v>2</v>
      </c>
      <c r="L26" s="21">
        <v>1</v>
      </c>
      <c r="M26" s="21">
        <v>2</v>
      </c>
      <c r="N26" s="21">
        <v>3</v>
      </c>
      <c r="O26" s="21">
        <v>3</v>
      </c>
      <c r="P26" s="21">
        <v>4</v>
      </c>
      <c r="Q26" s="21">
        <v>0</v>
      </c>
      <c r="R26" s="21">
        <v>0</v>
      </c>
      <c r="S26" s="21">
        <v>1</v>
      </c>
      <c r="T26" s="21">
        <v>0</v>
      </c>
      <c r="U26" s="23">
        <v>3</v>
      </c>
      <c r="V26" s="23">
        <v>2</v>
      </c>
      <c r="W26" s="23">
        <v>3</v>
      </c>
      <c r="X26" s="23">
        <v>1</v>
      </c>
      <c r="Y26" s="23">
        <v>5</v>
      </c>
      <c r="Z26" s="23">
        <v>4</v>
      </c>
      <c r="AA26" s="24">
        <v>1</v>
      </c>
      <c r="AB26" s="24">
        <v>5</v>
      </c>
      <c r="AC26" s="24">
        <v>3</v>
      </c>
      <c r="AD26" s="24">
        <v>1</v>
      </c>
      <c r="AE26" s="24">
        <v>1</v>
      </c>
      <c r="AF26" s="8">
        <v>1</v>
      </c>
      <c r="AG26">
        <f t="shared" si="1"/>
        <v>0.5</v>
      </c>
    </row>
    <row r="27" spans="1:33" x14ac:dyDescent="0.2">
      <c r="A27" s="26" t="s">
        <v>82</v>
      </c>
      <c r="B27" s="2">
        <v>25</v>
      </c>
      <c r="C27" s="2" t="s">
        <v>91</v>
      </c>
      <c r="D27" s="3" t="s">
        <v>4</v>
      </c>
      <c r="E27" s="3" t="str">
        <f t="shared" si="0"/>
        <v>Ε212-ΔΙΑΧΕΙΡΙΣΗ ΣΥΜΒΑΣΕΩΝ ΚΑΙ ΠΡΟΜΗΘΕΙΏΝ</v>
      </c>
      <c r="F27" s="8">
        <v>3</v>
      </c>
      <c r="G27" s="21">
        <v>2</v>
      </c>
      <c r="H27" s="21">
        <v>2</v>
      </c>
      <c r="I27" s="21">
        <v>3</v>
      </c>
      <c r="J27" s="21">
        <v>3</v>
      </c>
      <c r="K27" s="21">
        <v>2</v>
      </c>
      <c r="L27" s="21">
        <v>1</v>
      </c>
      <c r="M27" s="21">
        <v>2</v>
      </c>
      <c r="N27" s="21">
        <v>4</v>
      </c>
      <c r="O27" s="21">
        <v>4</v>
      </c>
      <c r="P27" s="21">
        <v>2</v>
      </c>
      <c r="Q27" s="21">
        <v>0</v>
      </c>
      <c r="R27" s="21">
        <v>0</v>
      </c>
      <c r="S27" s="21">
        <v>0</v>
      </c>
      <c r="T27" s="21">
        <v>1</v>
      </c>
      <c r="U27" s="23">
        <v>4</v>
      </c>
      <c r="V27" s="23">
        <v>3</v>
      </c>
      <c r="W27" s="23">
        <v>3</v>
      </c>
      <c r="X27" s="23">
        <v>4</v>
      </c>
      <c r="Y27" s="23">
        <v>4</v>
      </c>
      <c r="Z27" s="23">
        <v>5</v>
      </c>
      <c r="AA27" s="24">
        <v>4</v>
      </c>
      <c r="AB27" s="24">
        <v>4</v>
      </c>
      <c r="AC27" s="24">
        <v>2</v>
      </c>
      <c r="AD27" s="24">
        <v>2</v>
      </c>
      <c r="AE27" s="24">
        <v>3</v>
      </c>
      <c r="AF27" s="8">
        <v>2</v>
      </c>
      <c r="AG27">
        <f t="shared" si="1"/>
        <v>1.5</v>
      </c>
    </row>
    <row r="28" spans="1:33" x14ac:dyDescent="0.2">
      <c r="A28" s="26" t="s">
        <v>82</v>
      </c>
      <c r="B28" s="2">
        <v>26</v>
      </c>
      <c r="C28" s="2" t="s">
        <v>91</v>
      </c>
      <c r="D28" s="3" t="s">
        <v>4</v>
      </c>
      <c r="E28" s="3" t="str">
        <f t="shared" si="0"/>
        <v>Ε212-ΔΙΑΧΕΙΡΙΣΗ ΣΥΜΒΑΣΕΩΝ ΚΑΙ ΠΡΟΜΗΘΕΙΏΝ</v>
      </c>
      <c r="F28" s="8">
        <v>3</v>
      </c>
      <c r="G28" s="21">
        <v>4</v>
      </c>
      <c r="H28" s="21">
        <v>3</v>
      </c>
      <c r="I28" s="21">
        <v>3</v>
      </c>
      <c r="J28" s="21">
        <v>2</v>
      </c>
      <c r="K28" s="21">
        <v>2</v>
      </c>
      <c r="L28" s="21">
        <v>3</v>
      </c>
      <c r="M28" s="21">
        <v>3</v>
      </c>
      <c r="N28" s="21">
        <v>3</v>
      </c>
      <c r="O28" s="21">
        <v>3</v>
      </c>
      <c r="P28" s="21">
        <v>3</v>
      </c>
      <c r="Q28" s="21">
        <v>1</v>
      </c>
      <c r="R28" s="21">
        <v>0</v>
      </c>
      <c r="S28" s="21">
        <v>0</v>
      </c>
      <c r="T28" s="21">
        <v>0</v>
      </c>
      <c r="U28" s="23">
        <v>3</v>
      </c>
      <c r="V28" s="23">
        <v>3</v>
      </c>
      <c r="W28" s="23">
        <v>3</v>
      </c>
      <c r="X28" s="23">
        <v>3</v>
      </c>
      <c r="Y28" s="23">
        <v>3</v>
      </c>
      <c r="Z28" s="23">
        <v>3</v>
      </c>
      <c r="AA28" s="24">
        <v>2</v>
      </c>
      <c r="AB28" s="24">
        <v>5</v>
      </c>
      <c r="AC28" s="24">
        <v>3</v>
      </c>
      <c r="AD28" s="24">
        <v>2</v>
      </c>
      <c r="AE28" s="24">
        <v>3</v>
      </c>
      <c r="AF28" s="8">
        <v>2</v>
      </c>
      <c r="AG28">
        <f t="shared" si="1"/>
        <v>1.5</v>
      </c>
    </row>
    <row r="29" spans="1:33" x14ac:dyDescent="0.2">
      <c r="A29" s="26" t="s">
        <v>82</v>
      </c>
      <c r="B29" s="2">
        <v>27</v>
      </c>
      <c r="C29" s="2" t="s">
        <v>92</v>
      </c>
      <c r="D29" s="3" t="s">
        <v>5</v>
      </c>
      <c r="E29" s="3" t="str">
        <f t="shared" si="0"/>
        <v>Ε210-ΔΙΟΙΚΗΣΗ ΠΟΙΟΤΗΤΑΣ ΕΡΓΩΝ</v>
      </c>
      <c r="F29" s="8">
        <v>3</v>
      </c>
      <c r="G29" s="21">
        <v>3</v>
      </c>
      <c r="H29" s="21">
        <v>2</v>
      </c>
      <c r="I29" s="21">
        <v>3</v>
      </c>
      <c r="J29" s="21">
        <v>3</v>
      </c>
      <c r="K29" s="21">
        <v>3</v>
      </c>
      <c r="L29" s="21">
        <v>1</v>
      </c>
      <c r="M29" s="21">
        <v>2</v>
      </c>
      <c r="N29" s="21">
        <v>2</v>
      </c>
      <c r="O29" s="21">
        <v>1</v>
      </c>
      <c r="P29" s="21">
        <v>2</v>
      </c>
      <c r="Q29" s="21">
        <v>0</v>
      </c>
      <c r="R29" s="21">
        <v>0</v>
      </c>
      <c r="S29" s="21">
        <v>0</v>
      </c>
      <c r="T29" s="21">
        <v>1</v>
      </c>
      <c r="U29" s="23">
        <v>3</v>
      </c>
      <c r="V29" s="23">
        <v>3</v>
      </c>
      <c r="W29" s="23">
        <v>3</v>
      </c>
      <c r="X29" s="23">
        <v>3</v>
      </c>
      <c r="Y29" s="23">
        <v>4</v>
      </c>
      <c r="Z29" s="23">
        <v>4</v>
      </c>
      <c r="AA29" s="24">
        <v>3</v>
      </c>
      <c r="AB29" s="24">
        <v>4</v>
      </c>
      <c r="AC29" s="24">
        <v>3</v>
      </c>
      <c r="AD29" s="24">
        <v>2</v>
      </c>
      <c r="AE29" s="24">
        <v>2</v>
      </c>
      <c r="AF29" s="8">
        <v>1</v>
      </c>
      <c r="AG29">
        <f t="shared" si="1"/>
        <v>0.5</v>
      </c>
    </row>
    <row r="30" spans="1:33" x14ac:dyDescent="0.2">
      <c r="A30" s="26" t="s">
        <v>82</v>
      </c>
      <c r="B30" s="2">
        <v>28</v>
      </c>
      <c r="C30" s="2" t="s">
        <v>92</v>
      </c>
      <c r="D30" s="3" t="s">
        <v>5</v>
      </c>
      <c r="E30" s="3" t="str">
        <f t="shared" si="0"/>
        <v>Ε210-ΔΙΟΙΚΗΣΗ ΠΟΙΟΤΗΤΑΣ ΕΡΓΩΝ</v>
      </c>
      <c r="F30" s="8">
        <v>5</v>
      </c>
      <c r="G30" s="21">
        <v>5</v>
      </c>
      <c r="H30" s="21">
        <v>5</v>
      </c>
      <c r="I30" s="21">
        <v>3</v>
      </c>
      <c r="J30" s="21">
        <v>5</v>
      </c>
      <c r="K30" s="21">
        <v>5</v>
      </c>
      <c r="L30" s="21">
        <v>4</v>
      </c>
      <c r="M30" s="21">
        <v>4</v>
      </c>
      <c r="N30" s="21">
        <v>4</v>
      </c>
      <c r="O30" s="21">
        <v>5</v>
      </c>
      <c r="P30" s="21">
        <v>5</v>
      </c>
      <c r="Q30" s="21">
        <v>0</v>
      </c>
      <c r="R30" s="21">
        <v>0</v>
      </c>
      <c r="S30" s="21">
        <v>1</v>
      </c>
      <c r="T30" s="21">
        <v>1</v>
      </c>
      <c r="U30" s="23">
        <v>5</v>
      </c>
      <c r="V30" s="23">
        <v>5</v>
      </c>
      <c r="W30" s="23">
        <v>5</v>
      </c>
      <c r="X30" s="23">
        <v>5</v>
      </c>
      <c r="Y30" s="23">
        <v>5</v>
      </c>
      <c r="Z30" s="23">
        <v>5</v>
      </c>
      <c r="AA30" s="24">
        <v>5</v>
      </c>
      <c r="AB30" s="24">
        <v>5</v>
      </c>
      <c r="AC30" s="24">
        <v>3</v>
      </c>
      <c r="AD30" s="24">
        <v>4</v>
      </c>
      <c r="AE30" s="24">
        <v>3</v>
      </c>
      <c r="AF30" s="8">
        <v>2</v>
      </c>
      <c r="AG30">
        <f t="shared" si="1"/>
        <v>1.5</v>
      </c>
    </row>
    <row r="31" spans="1:33" x14ac:dyDescent="0.2">
      <c r="A31" s="26" t="s">
        <v>82</v>
      </c>
      <c r="B31" s="2">
        <v>29</v>
      </c>
      <c r="C31" s="2" t="s">
        <v>92</v>
      </c>
      <c r="D31" s="3" t="s">
        <v>5</v>
      </c>
      <c r="E31" s="3" t="str">
        <f t="shared" si="0"/>
        <v>Ε210-ΔΙΟΙΚΗΣΗ ΠΟΙΟΤΗΤΑΣ ΕΡΓΩΝ</v>
      </c>
      <c r="F31" s="8">
        <v>4</v>
      </c>
      <c r="G31" s="21">
        <v>4</v>
      </c>
      <c r="H31" s="21">
        <v>3</v>
      </c>
      <c r="I31" s="21">
        <v>4</v>
      </c>
      <c r="J31" s="21">
        <v>5</v>
      </c>
      <c r="K31" s="21">
        <v>4</v>
      </c>
      <c r="L31" s="21">
        <v>3</v>
      </c>
      <c r="M31" s="21">
        <v>1</v>
      </c>
      <c r="N31" s="21">
        <v>3</v>
      </c>
      <c r="O31" s="21">
        <v>5</v>
      </c>
      <c r="P31" s="21">
        <v>5</v>
      </c>
      <c r="Q31" s="21">
        <v>0</v>
      </c>
      <c r="R31" s="21">
        <v>0</v>
      </c>
      <c r="S31" s="21">
        <v>1</v>
      </c>
      <c r="T31" s="21">
        <v>1</v>
      </c>
      <c r="U31" s="23">
        <v>5</v>
      </c>
      <c r="V31" s="23">
        <v>5</v>
      </c>
      <c r="W31" s="23">
        <v>5</v>
      </c>
      <c r="X31" s="23">
        <v>5</v>
      </c>
      <c r="Y31" s="23">
        <v>5</v>
      </c>
      <c r="Z31" s="23">
        <v>5</v>
      </c>
      <c r="AA31" s="24">
        <v>3</v>
      </c>
      <c r="AB31" s="24">
        <v>5</v>
      </c>
      <c r="AC31" s="24">
        <v>3</v>
      </c>
      <c r="AD31" s="24">
        <v>5</v>
      </c>
      <c r="AE31" s="24">
        <v>1</v>
      </c>
      <c r="AF31" s="8">
        <v>3</v>
      </c>
      <c r="AG31">
        <f t="shared" si="1"/>
        <v>2.5</v>
      </c>
    </row>
    <row r="32" spans="1:33" x14ac:dyDescent="0.2">
      <c r="A32" s="26" t="s">
        <v>82</v>
      </c>
      <c r="B32" s="2">
        <v>30</v>
      </c>
      <c r="C32" s="2" t="s">
        <v>92</v>
      </c>
      <c r="D32" s="3" t="s">
        <v>5</v>
      </c>
      <c r="E32" s="3" t="str">
        <f t="shared" si="0"/>
        <v>Ε210-ΔΙΟΙΚΗΣΗ ΠΟΙΟΤΗΤΑΣ ΕΡΓΩΝ</v>
      </c>
      <c r="F32" s="8">
        <v>5</v>
      </c>
      <c r="G32" s="21">
        <v>5</v>
      </c>
      <c r="H32" s="21">
        <v>4</v>
      </c>
      <c r="I32" s="21">
        <v>5</v>
      </c>
      <c r="J32" s="21">
        <v>5</v>
      </c>
      <c r="K32" s="21">
        <v>5</v>
      </c>
      <c r="L32" s="21">
        <v>5</v>
      </c>
      <c r="M32" s="21">
        <v>5</v>
      </c>
      <c r="N32" s="21">
        <v>5</v>
      </c>
      <c r="O32" s="21">
        <v>5</v>
      </c>
      <c r="P32" s="21">
        <v>5</v>
      </c>
      <c r="Q32" s="21">
        <v>0</v>
      </c>
      <c r="R32" s="21">
        <v>0</v>
      </c>
      <c r="S32" s="21">
        <v>1</v>
      </c>
      <c r="T32" s="21">
        <v>1</v>
      </c>
      <c r="U32" s="23">
        <v>5</v>
      </c>
      <c r="V32" s="23">
        <v>5</v>
      </c>
      <c r="W32" s="23">
        <v>5</v>
      </c>
      <c r="X32" s="23">
        <v>5</v>
      </c>
      <c r="Y32" s="23">
        <v>5</v>
      </c>
      <c r="Z32" s="23">
        <v>5</v>
      </c>
      <c r="AA32" s="24">
        <v>5</v>
      </c>
      <c r="AB32" s="24">
        <v>5</v>
      </c>
      <c r="AC32" s="24">
        <v>5</v>
      </c>
      <c r="AD32" s="24">
        <v>5</v>
      </c>
      <c r="AE32" s="24">
        <v>4</v>
      </c>
      <c r="AF32" s="8">
        <v>2</v>
      </c>
      <c r="AG32">
        <f t="shared" si="1"/>
        <v>1.5</v>
      </c>
    </row>
    <row r="33" spans="1:34" x14ac:dyDescent="0.2">
      <c r="A33" s="26" t="s">
        <v>82</v>
      </c>
      <c r="B33" s="2">
        <v>31</v>
      </c>
      <c r="C33" s="2" t="s">
        <v>92</v>
      </c>
      <c r="D33" s="3" t="s">
        <v>5</v>
      </c>
      <c r="E33" s="3" t="str">
        <f t="shared" si="0"/>
        <v>Ε210-ΔΙΟΙΚΗΣΗ ΠΟΙΟΤΗΤΑΣ ΕΡΓΩΝ</v>
      </c>
      <c r="F33" s="8">
        <v>5</v>
      </c>
      <c r="G33" s="21">
        <v>5</v>
      </c>
      <c r="H33" s="21">
        <v>5</v>
      </c>
      <c r="I33" s="21">
        <v>5</v>
      </c>
      <c r="J33" s="21">
        <v>5</v>
      </c>
      <c r="K33" s="21">
        <v>5</v>
      </c>
      <c r="L33" s="21">
        <v>5</v>
      </c>
      <c r="M33" s="21">
        <v>4</v>
      </c>
      <c r="N33" s="21">
        <v>4</v>
      </c>
      <c r="O33" s="21">
        <v>4</v>
      </c>
      <c r="P33" s="21">
        <v>5</v>
      </c>
      <c r="Q33" s="21">
        <v>1</v>
      </c>
      <c r="R33" s="21">
        <v>0</v>
      </c>
      <c r="S33" s="21">
        <v>0</v>
      </c>
      <c r="T33" s="21">
        <v>1</v>
      </c>
      <c r="U33" s="23">
        <v>5</v>
      </c>
      <c r="V33" s="23">
        <v>5</v>
      </c>
      <c r="W33" s="23">
        <v>5</v>
      </c>
      <c r="X33" s="23">
        <v>5</v>
      </c>
      <c r="Y33" s="23">
        <v>5</v>
      </c>
      <c r="Z33" s="23">
        <v>5</v>
      </c>
      <c r="AA33" s="24">
        <v>3</v>
      </c>
      <c r="AB33" s="24">
        <v>5</v>
      </c>
      <c r="AC33" s="24">
        <v>4</v>
      </c>
      <c r="AD33" s="24">
        <v>5</v>
      </c>
      <c r="AE33" s="24">
        <v>4</v>
      </c>
      <c r="AF33" s="8">
        <v>2</v>
      </c>
      <c r="AG33">
        <f t="shared" si="1"/>
        <v>1.5</v>
      </c>
      <c r="AH33" t="s">
        <v>6</v>
      </c>
    </row>
    <row r="34" spans="1:34" x14ac:dyDescent="0.2">
      <c r="A34" s="26" t="s">
        <v>82</v>
      </c>
      <c r="B34" s="2">
        <v>32</v>
      </c>
      <c r="C34" s="2" t="s">
        <v>92</v>
      </c>
      <c r="D34" s="3" t="s">
        <v>5</v>
      </c>
      <c r="E34" s="3" t="str">
        <f t="shared" si="0"/>
        <v>Ε210-ΔΙΟΙΚΗΣΗ ΠΟΙΟΤΗΤΑΣ ΕΡΓΩΝ</v>
      </c>
      <c r="F34" s="8">
        <v>5</v>
      </c>
      <c r="G34" s="21">
        <v>5</v>
      </c>
      <c r="H34" s="21">
        <v>5</v>
      </c>
      <c r="I34" s="21">
        <v>5</v>
      </c>
      <c r="J34" s="21">
        <v>4</v>
      </c>
      <c r="K34" s="21">
        <v>4</v>
      </c>
      <c r="L34" s="21">
        <v>4</v>
      </c>
      <c r="M34" s="21">
        <v>4</v>
      </c>
      <c r="N34" s="21">
        <v>5</v>
      </c>
      <c r="O34" s="21">
        <v>5</v>
      </c>
      <c r="P34" s="21">
        <v>5</v>
      </c>
      <c r="Q34" s="21">
        <v>0</v>
      </c>
      <c r="R34" s="21">
        <v>1</v>
      </c>
      <c r="S34" s="21">
        <v>0</v>
      </c>
      <c r="T34" s="21">
        <v>1</v>
      </c>
      <c r="U34" s="23">
        <v>5</v>
      </c>
      <c r="V34" s="23">
        <v>5</v>
      </c>
      <c r="W34" s="23">
        <v>5</v>
      </c>
      <c r="X34" s="23">
        <v>5</v>
      </c>
      <c r="Y34" s="23">
        <v>5</v>
      </c>
      <c r="Z34" s="23">
        <v>5</v>
      </c>
      <c r="AA34" s="24">
        <v>4</v>
      </c>
      <c r="AB34" s="24">
        <v>5</v>
      </c>
      <c r="AC34" s="24">
        <v>4</v>
      </c>
      <c r="AD34" s="24">
        <v>4</v>
      </c>
      <c r="AE34" s="24">
        <v>4</v>
      </c>
      <c r="AF34" s="8">
        <v>5</v>
      </c>
      <c r="AG34">
        <f t="shared" si="1"/>
        <v>5</v>
      </c>
    </row>
    <row r="35" spans="1:34" x14ac:dyDescent="0.2">
      <c r="A35" s="26" t="s">
        <v>82</v>
      </c>
      <c r="B35" s="2">
        <v>33</v>
      </c>
      <c r="C35" s="2" t="s">
        <v>92</v>
      </c>
      <c r="D35" s="3" t="s">
        <v>5</v>
      </c>
      <c r="E35" s="3" t="str">
        <f t="shared" si="0"/>
        <v>Ε210-ΔΙΟΙΚΗΣΗ ΠΟΙΟΤΗΤΑΣ ΕΡΓΩΝ</v>
      </c>
      <c r="F35" s="8">
        <v>5</v>
      </c>
      <c r="G35" s="21">
        <v>5</v>
      </c>
      <c r="H35" s="21">
        <v>5</v>
      </c>
      <c r="I35" s="21">
        <v>5</v>
      </c>
      <c r="J35" s="21">
        <v>5</v>
      </c>
      <c r="K35" s="21">
        <v>5</v>
      </c>
      <c r="L35" s="21">
        <v>5</v>
      </c>
      <c r="M35" s="21">
        <v>5</v>
      </c>
      <c r="N35" s="21">
        <v>5</v>
      </c>
      <c r="O35" s="21">
        <v>5</v>
      </c>
      <c r="P35" s="21">
        <v>5</v>
      </c>
      <c r="Q35" s="21">
        <v>0</v>
      </c>
      <c r="R35" s="21">
        <v>1</v>
      </c>
      <c r="S35" s="21">
        <v>1</v>
      </c>
      <c r="T35" s="21">
        <v>1</v>
      </c>
      <c r="U35" s="23">
        <v>5</v>
      </c>
      <c r="V35" s="23">
        <v>5</v>
      </c>
      <c r="W35" s="23">
        <v>5</v>
      </c>
      <c r="X35" s="23">
        <v>5</v>
      </c>
      <c r="Y35" s="23">
        <v>5</v>
      </c>
      <c r="Z35" s="23">
        <v>5</v>
      </c>
      <c r="AA35" s="24">
        <v>4</v>
      </c>
      <c r="AB35" s="24">
        <v>5</v>
      </c>
      <c r="AC35" s="24">
        <v>4</v>
      </c>
      <c r="AD35" s="24">
        <v>5</v>
      </c>
      <c r="AE35" s="24">
        <v>4</v>
      </c>
      <c r="AF35" s="8">
        <v>4</v>
      </c>
      <c r="AG35">
        <f t="shared" si="1"/>
        <v>3.5</v>
      </c>
    </row>
    <row r="36" spans="1:34" x14ac:dyDescent="0.2">
      <c r="A36" s="26" t="s">
        <v>82</v>
      </c>
      <c r="B36" s="2">
        <v>34</v>
      </c>
      <c r="C36" s="2" t="s">
        <v>92</v>
      </c>
      <c r="D36" s="3" t="s">
        <v>5</v>
      </c>
      <c r="E36" s="3" t="str">
        <f t="shared" si="0"/>
        <v>Ε210-ΔΙΟΙΚΗΣΗ ΠΟΙΟΤΗΤΑΣ ΕΡΓΩΝ</v>
      </c>
      <c r="F36" s="8">
        <v>4</v>
      </c>
      <c r="G36" s="21">
        <v>4</v>
      </c>
      <c r="H36" s="21">
        <v>3</v>
      </c>
      <c r="I36" s="21">
        <v>2</v>
      </c>
      <c r="J36" s="21">
        <v>5</v>
      </c>
      <c r="K36" s="21">
        <v>4</v>
      </c>
      <c r="L36" s="21">
        <v>2</v>
      </c>
      <c r="M36" s="21">
        <v>3</v>
      </c>
      <c r="N36" s="21">
        <v>4</v>
      </c>
      <c r="O36" s="21">
        <v>5</v>
      </c>
      <c r="P36" s="21">
        <v>5</v>
      </c>
      <c r="Q36" s="21">
        <v>0</v>
      </c>
      <c r="R36" s="21">
        <v>1</v>
      </c>
      <c r="S36" s="21">
        <v>0</v>
      </c>
      <c r="T36" s="21">
        <v>1</v>
      </c>
      <c r="U36" s="23">
        <v>4</v>
      </c>
      <c r="V36" s="23">
        <v>5</v>
      </c>
      <c r="W36" s="23">
        <v>5</v>
      </c>
      <c r="X36" s="23">
        <v>5</v>
      </c>
      <c r="Y36" s="23">
        <v>5</v>
      </c>
      <c r="Z36" s="23">
        <v>5</v>
      </c>
      <c r="AA36" s="24">
        <v>3</v>
      </c>
      <c r="AB36" s="24">
        <v>5</v>
      </c>
      <c r="AC36" s="24">
        <v>4</v>
      </c>
      <c r="AD36" s="24">
        <v>2</v>
      </c>
      <c r="AE36" s="24">
        <v>2</v>
      </c>
      <c r="AF36" s="8">
        <v>3</v>
      </c>
      <c r="AG36">
        <f t="shared" si="1"/>
        <v>2.5</v>
      </c>
    </row>
    <row r="37" spans="1:34" x14ac:dyDescent="0.2">
      <c r="A37" s="26" t="s">
        <v>82</v>
      </c>
      <c r="B37" s="2">
        <v>35</v>
      </c>
      <c r="C37" s="2" t="s">
        <v>92</v>
      </c>
      <c r="D37" s="3" t="s">
        <v>5</v>
      </c>
      <c r="E37" s="3" t="str">
        <f t="shared" si="0"/>
        <v>Ε210-ΔΙΟΙΚΗΣΗ ΠΟΙΟΤΗΤΑΣ ΕΡΓΩΝ</v>
      </c>
      <c r="F37" s="8">
        <v>4</v>
      </c>
      <c r="G37" s="21">
        <v>4</v>
      </c>
      <c r="H37" s="21">
        <v>3</v>
      </c>
      <c r="I37" s="21">
        <v>4</v>
      </c>
      <c r="J37" s="21">
        <v>4</v>
      </c>
      <c r="K37" s="21">
        <v>4</v>
      </c>
      <c r="L37" s="21">
        <v>4</v>
      </c>
      <c r="M37" s="21">
        <v>4</v>
      </c>
      <c r="N37" s="21">
        <v>5</v>
      </c>
      <c r="O37" s="21">
        <v>5</v>
      </c>
      <c r="P37" s="21">
        <v>4</v>
      </c>
      <c r="Q37" s="21">
        <v>0</v>
      </c>
      <c r="R37" s="21">
        <v>0</v>
      </c>
      <c r="S37" s="21">
        <v>0</v>
      </c>
      <c r="T37" s="21">
        <v>1</v>
      </c>
      <c r="U37" s="23">
        <v>4</v>
      </c>
      <c r="V37" s="23">
        <v>4</v>
      </c>
      <c r="W37" s="23">
        <v>4</v>
      </c>
      <c r="X37" s="23">
        <v>4</v>
      </c>
      <c r="Y37" s="23">
        <v>4</v>
      </c>
      <c r="Z37" s="23">
        <v>5</v>
      </c>
      <c r="AA37" s="24">
        <v>4</v>
      </c>
      <c r="AB37" s="24">
        <v>5</v>
      </c>
      <c r="AC37" s="24">
        <v>3</v>
      </c>
      <c r="AD37" s="24">
        <v>4</v>
      </c>
      <c r="AE37" s="24">
        <v>4</v>
      </c>
      <c r="AF37" s="8">
        <v>5</v>
      </c>
      <c r="AG37">
        <f t="shared" si="1"/>
        <v>5</v>
      </c>
    </row>
    <row r="38" spans="1:34" x14ac:dyDescent="0.2">
      <c r="A38" s="26" t="s">
        <v>82</v>
      </c>
      <c r="B38" s="2">
        <v>36</v>
      </c>
      <c r="C38" s="2" t="s">
        <v>92</v>
      </c>
      <c r="D38" s="3" t="s">
        <v>5</v>
      </c>
      <c r="E38" s="3" t="str">
        <f t="shared" si="0"/>
        <v>Ε210-ΔΙΟΙΚΗΣΗ ΠΟΙΟΤΗΤΑΣ ΕΡΓΩΝ</v>
      </c>
      <c r="F38" s="8">
        <v>4</v>
      </c>
      <c r="G38" s="21">
        <v>5</v>
      </c>
      <c r="H38" s="21">
        <v>5</v>
      </c>
      <c r="I38" s="21">
        <v>4</v>
      </c>
      <c r="J38" s="21">
        <v>4</v>
      </c>
      <c r="K38" s="21">
        <v>5</v>
      </c>
      <c r="L38" s="21">
        <v>4</v>
      </c>
      <c r="M38" s="21">
        <v>4</v>
      </c>
      <c r="N38" s="21">
        <v>4</v>
      </c>
      <c r="O38" s="21">
        <v>4</v>
      </c>
      <c r="P38" s="21">
        <v>4</v>
      </c>
      <c r="Q38" s="21">
        <v>0</v>
      </c>
      <c r="R38" s="21">
        <v>0</v>
      </c>
      <c r="S38" s="21">
        <v>0</v>
      </c>
      <c r="T38" s="21">
        <v>1</v>
      </c>
      <c r="U38" s="23">
        <v>4</v>
      </c>
      <c r="V38" s="23">
        <v>5</v>
      </c>
      <c r="W38" s="23">
        <v>5</v>
      </c>
      <c r="X38" s="23">
        <v>5</v>
      </c>
      <c r="Y38" s="23">
        <v>5</v>
      </c>
      <c r="Z38" s="23">
        <v>5</v>
      </c>
      <c r="AA38" s="24">
        <v>5</v>
      </c>
      <c r="AB38" s="24">
        <v>5</v>
      </c>
      <c r="AC38" s="24">
        <v>4</v>
      </c>
      <c r="AD38" s="24">
        <v>4</v>
      </c>
      <c r="AE38" s="24">
        <v>2</v>
      </c>
      <c r="AF38" s="8">
        <v>2</v>
      </c>
      <c r="AG38">
        <f t="shared" si="1"/>
        <v>1.5</v>
      </c>
    </row>
    <row r="39" spans="1:34" x14ac:dyDescent="0.2">
      <c r="A39" s="26" t="s">
        <v>82</v>
      </c>
      <c r="B39" s="2">
        <v>37</v>
      </c>
      <c r="C39" s="2" t="s">
        <v>92</v>
      </c>
      <c r="D39" s="3" t="s">
        <v>5</v>
      </c>
      <c r="E39" s="3" t="str">
        <f t="shared" si="0"/>
        <v>Ε210-ΔΙΟΙΚΗΣΗ ΠΟΙΟΤΗΤΑΣ ΕΡΓΩΝ</v>
      </c>
      <c r="F39" s="8">
        <v>4</v>
      </c>
      <c r="G39" s="21">
        <v>3</v>
      </c>
      <c r="H39" s="21">
        <v>4</v>
      </c>
      <c r="I39" s="21">
        <v>4</v>
      </c>
      <c r="J39" s="21">
        <v>5</v>
      </c>
      <c r="K39" s="21">
        <v>4</v>
      </c>
      <c r="L39" s="21">
        <v>5</v>
      </c>
      <c r="M39" s="21">
        <v>3</v>
      </c>
      <c r="N39" s="21">
        <v>4</v>
      </c>
      <c r="O39" s="21">
        <v>5</v>
      </c>
      <c r="P39" s="21">
        <v>5</v>
      </c>
      <c r="Q39" s="21">
        <v>1</v>
      </c>
      <c r="R39" s="21">
        <v>0</v>
      </c>
      <c r="S39" s="21">
        <v>0</v>
      </c>
      <c r="T39" s="21">
        <v>1</v>
      </c>
      <c r="U39" s="23">
        <v>5</v>
      </c>
      <c r="V39" s="23">
        <v>5</v>
      </c>
      <c r="W39" s="23">
        <v>5</v>
      </c>
      <c r="X39" s="23">
        <v>5</v>
      </c>
      <c r="Y39" s="23">
        <v>5</v>
      </c>
      <c r="Z39" s="23">
        <v>5</v>
      </c>
      <c r="AA39" s="24">
        <v>3</v>
      </c>
      <c r="AB39" s="24">
        <v>5</v>
      </c>
      <c r="AC39" s="24">
        <v>1</v>
      </c>
      <c r="AD39" s="24">
        <v>2</v>
      </c>
      <c r="AE39" s="24">
        <v>1</v>
      </c>
      <c r="AF39" s="8">
        <v>1</v>
      </c>
      <c r="AG39">
        <f t="shared" si="1"/>
        <v>0.5</v>
      </c>
    </row>
    <row r="40" spans="1:34" x14ac:dyDescent="0.2">
      <c r="A40" s="26" t="s">
        <v>82</v>
      </c>
      <c r="B40" s="2">
        <v>38</v>
      </c>
      <c r="C40" s="2" t="s">
        <v>92</v>
      </c>
      <c r="D40" s="3" t="s">
        <v>5</v>
      </c>
      <c r="E40" s="3" t="str">
        <f t="shared" si="0"/>
        <v>Ε210-ΔΙΟΙΚΗΣΗ ΠΟΙΟΤΗΤΑΣ ΕΡΓΩΝ</v>
      </c>
      <c r="F40" s="8">
        <v>3</v>
      </c>
      <c r="G40" s="21">
        <v>3</v>
      </c>
      <c r="H40" s="21">
        <v>3</v>
      </c>
      <c r="I40" s="21">
        <v>3</v>
      </c>
      <c r="J40" s="21">
        <v>4</v>
      </c>
      <c r="K40" s="21">
        <v>4</v>
      </c>
      <c r="L40" s="21">
        <v>4</v>
      </c>
      <c r="M40" s="21">
        <v>3</v>
      </c>
      <c r="N40" s="21">
        <v>3</v>
      </c>
      <c r="O40" s="21">
        <v>3</v>
      </c>
      <c r="P40" s="21">
        <v>4</v>
      </c>
      <c r="Q40" s="21">
        <v>0</v>
      </c>
      <c r="R40" s="21">
        <v>0</v>
      </c>
      <c r="S40" s="21">
        <v>0</v>
      </c>
      <c r="T40" s="21">
        <v>1</v>
      </c>
      <c r="U40" s="23">
        <v>4</v>
      </c>
      <c r="V40" s="23">
        <v>4</v>
      </c>
      <c r="W40" s="23">
        <v>4</v>
      </c>
      <c r="X40" s="23">
        <v>4</v>
      </c>
      <c r="Y40" s="23">
        <v>4</v>
      </c>
      <c r="Z40" s="23">
        <v>5</v>
      </c>
      <c r="AA40" s="24">
        <v>4</v>
      </c>
      <c r="AB40" s="24">
        <v>5</v>
      </c>
      <c r="AC40" s="24">
        <v>3</v>
      </c>
      <c r="AD40" s="24">
        <v>3</v>
      </c>
      <c r="AE40" s="24">
        <v>3</v>
      </c>
      <c r="AF40" s="8">
        <v>1</v>
      </c>
      <c r="AG40">
        <f t="shared" si="1"/>
        <v>0.5</v>
      </c>
    </row>
    <row r="41" spans="1:34" x14ac:dyDescent="0.2">
      <c r="A41" s="26" t="s">
        <v>82</v>
      </c>
      <c r="B41" s="2">
        <v>39</v>
      </c>
      <c r="C41" s="2" t="s">
        <v>92</v>
      </c>
      <c r="D41" s="3" t="s">
        <v>5</v>
      </c>
      <c r="E41" s="3" t="str">
        <f t="shared" si="0"/>
        <v>Ε210-ΔΙΟΙΚΗΣΗ ΠΟΙΟΤΗΤΑΣ ΕΡΓΩΝ</v>
      </c>
      <c r="F41" s="8">
        <v>3</v>
      </c>
      <c r="G41" s="21">
        <v>4</v>
      </c>
      <c r="H41" s="21">
        <v>4</v>
      </c>
      <c r="I41" s="21">
        <v>4</v>
      </c>
      <c r="J41" s="21">
        <v>4</v>
      </c>
      <c r="K41" s="21">
        <v>4</v>
      </c>
      <c r="L41" s="21">
        <v>4</v>
      </c>
      <c r="M41" s="21">
        <v>4</v>
      </c>
      <c r="N41" s="21">
        <v>3</v>
      </c>
      <c r="O41" s="21">
        <v>4</v>
      </c>
      <c r="P41" s="21">
        <v>4</v>
      </c>
      <c r="Q41" s="21">
        <v>1</v>
      </c>
      <c r="R41" s="21">
        <v>0</v>
      </c>
      <c r="S41" s="21">
        <v>0</v>
      </c>
      <c r="T41" s="21">
        <v>1</v>
      </c>
      <c r="U41" s="23">
        <v>4</v>
      </c>
      <c r="V41" s="23">
        <v>4</v>
      </c>
      <c r="W41" s="23">
        <v>4</v>
      </c>
      <c r="X41" s="23">
        <v>5</v>
      </c>
      <c r="Y41" s="23">
        <v>5</v>
      </c>
      <c r="Z41" s="23">
        <v>5</v>
      </c>
      <c r="AA41" s="24">
        <v>4</v>
      </c>
      <c r="AB41" s="24">
        <v>5</v>
      </c>
      <c r="AC41" s="24">
        <v>4</v>
      </c>
      <c r="AD41" s="24">
        <v>4</v>
      </c>
      <c r="AE41" s="24">
        <v>5</v>
      </c>
      <c r="AF41" s="8">
        <v>2</v>
      </c>
      <c r="AG41">
        <f t="shared" si="1"/>
        <v>1.5</v>
      </c>
    </row>
    <row r="42" spans="1:34" x14ac:dyDescent="0.2">
      <c r="A42" s="26" t="s">
        <v>82</v>
      </c>
      <c r="B42" s="2">
        <v>40</v>
      </c>
      <c r="C42" s="2" t="s">
        <v>92</v>
      </c>
      <c r="D42" s="3" t="s">
        <v>5</v>
      </c>
      <c r="E42" s="3" t="str">
        <f t="shared" si="0"/>
        <v>Ε210-ΔΙΟΙΚΗΣΗ ΠΟΙΟΤΗΤΑΣ ΕΡΓΩΝ</v>
      </c>
      <c r="F42" s="8">
        <v>5</v>
      </c>
      <c r="G42" s="21">
        <v>5</v>
      </c>
      <c r="H42" s="21">
        <v>5</v>
      </c>
      <c r="I42" s="21">
        <v>5</v>
      </c>
      <c r="J42" s="21">
        <v>5</v>
      </c>
      <c r="K42" s="21">
        <v>5</v>
      </c>
      <c r="L42" s="21">
        <v>4</v>
      </c>
      <c r="M42" s="21">
        <v>2</v>
      </c>
      <c r="N42" s="21">
        <v>3</v>
      </c>
      <c r="O42" s="21">
        <v>4</v>
      </c>
      <c r="P42" s="21">
        <v>4</v>
      </c>
      <c r="Q42" s="21">
        <v>0</v>
      </c>
      <c r="R42" s="21">
        <v>1</v>
      </c>
      <c r="S42" s="21">
        <v>1</v>
      </c>
      <c r="T42" s="21">
        <v>1</v>
      </c>
      <c r="U42" s="23">
        <v>5</v>
      </c>
      <c r="V42" s="23">
        <v>5</v>
      </c>
      <c r="W42" s="23">
        <v>5</v>
      </c>
      <c r="X42" s="23">
        <v>5</v>
      </c>
      <c r="Y42" s="23">
        <v>5</v>
      </c>
      <c r="Z42" s="23">
        <v>5</v>
      </c>
      <c r="AA42" s="24">
        <v>4</v>
      </c>
      <c r="AB42" s="24">
        <v>5</v>
      </c>
      <c r="AC42" s="24">
        <v>2</v>
      </c>
      <c r="AD42" s="24">
        <v>2</v>
      </c>
      <c r="AE42" s="24">
        <v>1</v>
      </c>
      <c r="AF42" s="8">
        <v>2</v>
      </c>
      <c r="AG42">
        <f t="shared" si="1"/>
        <v>1.5</v>
      </c>
    </row>
    <row r="43" spans="1:34" x14ac:dyDescent="0.2">
      <c r="A43" s="26" t="s">
        <v>82</v>
      </c>
      <c r="B43" s="2">
        <v>41</v>
      </c>
      <c r="C43" s="2" t="s">
        <v>92</v>
      </c>
      <c r="D43" s="3" t="s">
        <v>5</v>
      </c>
      <c r="E43" s="3" t="str">
        <f t="shared" si="0"/>
        <v>Ε210-ΔΙΟΙΚΗΣΗ ΠΟΙΟΤΗΤΑΣ ΕΡΓΩΝ</v>
      </c>
      <c r="F43" s="8">
        <v>5</v>
      </c>
      <c r="G43" s="21">
        <v>5</v>
      </c>
      <c r="H43" s="21">
        <v>4</v>
      </c>
      <c r="I43" s="21">
        <v>5</v>
      </c>
      <c r="J43" s="21">
        <v>5</v>
      </c>
      <c r="K43" s="21">
        <v>5</v>
      </c>
      <c r="L43" s="21">
        <v>5</v>
      </c>
      <c r="M43" s="21">
        <v>3</v>
      </c>
      <c r="N43" s="21">
        <v>4</v>
      </c>
      <c r="O43" s="21">
        <v>4</v>
      </c>
      <c r="P43" s="21">
        <v>5</v>
      </c>
      <c r="Q43" s="21">
        <v>1</v>
      </c>
      <c r="R43" s="21">
        <v>1</v>
      </c>
      <c r="S43" s="21">
        <v>1</v>
      </c>
      <c r="T43" s="21">
        <v>1</v>
      </c>
      <c r="U43" s="23">
        <v>5</v>
      </c>
      <c r="V43" s="23">
        <v>5</v>
      </c>
      <c r="W43" s="23">
        <v>5</v>
      </c>
      <c r="X43" s="23">
        <v>5</v>
      </c>
      <c r="Y43" s="23">
        <v>5</v>
      </c>
      <c r="Z43" s="23">
        <v>5</v>
      </c>
      <c r="AA43" s="24">
        <v>4</v>
      </c>
      <c r="AB43" s="24">
        <v>5</v>
      </c>
      <c r="AC43" s="24">
        <v>3</v>
      </c>
      <c r="AD43" s="24">
        <v>5</v>
      </c>
      <c r="AE43" s="24">
        <v>4</v>
      </c>
      <c r="AF43" s="8">
        <v>3</v>
      </c>
      <c r="AG43">
        <f t="shared" si="1"/>
        <v>2.5</v>
      </c>
    </row>
    <row r="44" spans="1:34" x14ac:dyDescent="0.2">
      <c r="A44" s="26" t="s">
        <v>82</v>
      </c>
      <c r="B44" s="2">
        <v>42</v>
      </c>
      <c r="C44" s="2" t="s">
        <v>92</v>
      </c>
      <c r="D44" s="3" t="s">
        <v>5</v>
      </c>
      <c r="E44" s="3" t="str">
        <f t="shared" si="0"/>
        <v>Ε210-ΔΙΟΙΚΗΣΗ ΠΟΙΟΤΗΤΑΣ ΕΡΓΩΝ</v>
      </c>
      <c r="F44" s="8">
        <v>5</v>
      </c>
      <c r="G44" s="21">
        <v>5</v>
      </c>
      <c r="H44" s="21">
        <v>5</v>
      </c>
      <c r="I44" s="21">
        <v>4</v>
      </c>
      <c r="J44" s="21">
        <v>5</v>
      </c>
      <c r="K44" s="21">
        <v>5</v>
      </c>
      <c r="L44" s="21">
        <v>4</v>
      </c>
      <c r="M44" s="21">
        <v>5</v>
      </c>
      <c r="N44" s="21">
        <v>3</v>
      </c>
      <c r="O44" s="21">
        <v>4</v>
      </c>
      <c r="P44" s="21">
        <v>5</v>
      </c>
      <c r="Q44" s="21">
        <v>1</v>
      </c>
      <c r="R44" s="21">
        <v>1</v>
      </c>
      <c r="S44" s="21">
        <v>1</v>
      </c>
      <c r="T44" s="21">
        <v>1</v>
      </c>
      <c r="U44" s="23">
        <v>5</v>
      </c>
      <c r="V44" s="23">
        <v>5</v>
      </c>
      <c r="W44" s="23">
        <v>5</v>
      </c>
      <c r="X44" s="23">
        <v>5</v>
      </c>
      <c r="Y44" s="23">
        <v>5</v>
      </c>
      <c r="Z44" s="23">
        <v>5</v>
      </c>
      <c r="AA44" s="24">
        <v>5</v>
      </c>
      <c r="AB44" s="24">
        <v>4</v>
      </c>
      <c r="AC44" s="24">
        <v>3</v>
      </c>
      <c r="AD44" s="24">
        <v>5</v>
      </c>
      <c r="AE44" s="24">
        <v>5</v>
      </c>
      <c r="AF44" s="8">
        <v>3</v>
      </c>
      <c r="AG44">
        <f t="shared" si="1"/>
        <v>2.5</v>
      </c>
    </row>
    <row r="45" spans="1:34" x14ac:dyDescent="0.2">
      <c r="A45" s="26" t="s">
        <v>82</v>
      </c>
      <c r="B45" s="2">
        <v>43</v>
      </c>
      <c r="C45" s="2" t="s">
        <v>92</v>
      </c>
      <c r="D45" s="3" t="s">
        <v>5</v>
      </c>
      <c r="E45" s="3" t="str">
        <f t="shared" si="0"/>
        <v>Ε210-ΔΙΟΙΚΗΣΗ ΠΟΙΟΤΗΤΑΣ ΕΡΓΩΝ</v>
      </c>
      <c r="F45" s="8">
        <v>5</v>
      </c>
      <c r="G45" s="21">
        <v>5</v>
      </c>
      <c r="H45" s="21">
        <v>4</v>
      </c>
      <c r="I45" s="21">
        <v>5</v>
      </c>
      <c r="J45" s="21">
        <v>5</v>
      </c>
      <c r="K45" s="21">
        <v>5</v>
      </c>
      <c r="L45" s="21">
        <v>4</v>
      </c>
      <c r="M45" s="21">
        <v>3</v>
      </c>
      <c r="N45" s="21">
        <v>2</v>
      </c>
      <c r="O45" s="21">
        <v>5</v>
      </c>
      <c r="P45" s="21">
        <v>5</v>
      </c>
      <c r="Q45" s="21">
        <v>1</v>
      </c>
      <c r="R45" s="21">
        <v>1</v>
      </c>
      <c r="S45" s="21">
        <v>0</v>
      </c>
      <c r="T45" s="21">
        <v>1</v>
      </c>
      <c r="U45" s="23">
        <v>5</v>
      </c>
      <c r="V45" s="23">
        <v>5</v>
      </c>
      <c r="W45" s="23">
        <v>5</v>
      </c>
      <c r="X45" s="23">
        <v>5</v>
      </c>
      <c r="Y45" s="23">
        <v>5</v>
      </c>
      <c r="Z45" s="23">
        <v>5</v>
      </c>
      <c r="AA45" s="24">
        <v>4</v>
      </c>
      <c r="AB45" s="24">
        <v>5</v>
      </c>
      <c r="AC45" s="24">
        <v>3</v>
      </c>
      <c r="AD45" s="24">
        <v>4</v>
      </c>
      <c r="AE45" s="24">
        <v>2</v>
      </c>
      <c r="AF45" s="8">
        <v>2</v>
      </c>
      <c r="AG45">
        <f t="shared" si="1"/>
        <v>1.5</v>
      </c>
    </row>
    <row r="46" spans="1:34" x14ac:dyDescent="0.2">
      <c r="A46" s="26" t="s">
        <v>82</v>
      </c>
      <c r="B46" s="2">
        <v>44</v>
      </c>
      <c r="C46" s="2" t="s">
        <v>92</v>
      </c>
      <c r="D46" s="3" t="s">
        <v>5</v>
      </c>
      <c r="E46" s="3" t="str">
        <f t="shared" si="0"/>
        <v>Ε210-ΔΙΟΙΚΗΣΗ ΠΟΙΟΤΗΤΑΣ ΕΡΓΩΝ</v>
      </c>
      <c r="F46" s="8">
        <v>4</v>
      </c>
      <c r="G46" s="21">
        <v>4</v>
      </c>
      <c r="H46" s="21">
        <v>4</v>
      </c>
      <c r="I46" s="21">
        <v>4</v>
      </c>
      <c r="J46" s="21">
        <v>4</v>
      </c>
      <c r="K46" s="21">
        <v>4</v>
      </c>
      <c r="L46" s="21">
        <v>3</v>
      </c>
      <c r="M46" s="21">
        <v>3</v>
      </c>
      <c r="N46" s="21">
        <v>4</v>
      </c>
      <c r="O46" s="21">
        <v>4</v>
      </c>
      <c r="P46" s="21">
        <v>3</v>
      </c>
      <c r="Q46" s="21">
        <v>1</v>
      </c>
      <c r="R46" s="21">
        <v>1</v>
      </c>
      <c r="S46" s="21">
        <v>1</v>
      </c>
      <c r="T46" s="21">
        <v>1</v>
      </c>
      <c r="U46" s="23">
        <v>4</v>
      </c>
      <c r="V46" s="23">
        <v>4</v>
      </c>
      <c r="W46" s="23">
        <v>4</v>
      </c>
      <c r="X46" s="23">
        <v>4</v>
      </c>
      <c r="Y46" s="23">
        <v>4</v>
      </c>
      <c r="Z46" s="23">
        <v>4</v>
      </c>
      <c r="AA46" s="24">
        <v>4</v>
      </c>
      <c r="AB46" s="24">
        <v>5</v>
      </c>
      <c r="AC46" s="24">
        <v>4</v>
      </c>
      <c r="AD46" s="24">
        <v>4</v>
      </c>
      <c r="AE46" s="24">
        <v>4</v>
      </c>
      <c r="AF46" s="8">
        <v>4</v>
      </c>
      <c r="AG46">
        <f t="shared" si="1"/>
        <v>3.5</v>
      </c>
    </row>
    <row r="47" spans="1:34" x14ac:dyDescent="0.2">
      <c r="A47" s="26" t="s">
        <v>82</v>
      </c>
      <c r="B47" s="2">
        <v>45</v>
      </c>
      <c r="C47" s="2" t="s">
        <v>93</v>
      </c>
      <c r="D47" s="3" t="s">
        <v>7</v>
      </c>
      <c r="E47" s="3" t="str">
        <f t="shared" si="0"/>
        <v>Y206-ΟΛΟΚΛΗΡΩΜΕΝΗ ΔΙΟΙΚΗΣΗ ΕΡΓΩΝ</v>
      </c>
      <c r="F47" s="8">
        <v>5</v>
      </c>
      <c r="G47" s="21">
        <v>5</v>
      </c>
      <c r="H47" s="21">
        <v>4</v>
      </c>
      <c r="I47" s="21">
        <v>4</v>
      </c>
      <c r="J47" s="21">
        <v>5</v>
      </c>
      <c r="K47" s="21">
        <v>5</v>
      </c>
      <c r="L47" s="21">
        <v>4</v>
      </c>
      <c r="M47" s="21">
        <v>4</v>
      </c>
      <c r="N47" s="21">
        <v>4</v>
      </c>
      <c r="O47" s="21">
        <v>5</v>
      </c>
      <c r="P47" s="21">
        <v>5</v>
      </c>
      <c r="Q47" s="21">
        <v>0</v>
      </c>
      <c r="R47" s="21">
        <v>0</v>
      </c>
      <c r="S47" s="21">
        <v>0</v>
      </c>
      <c r="T47" s="21">
        <v>1</v>
      </c>
      <c r="U47" s="23">
        <v>5</v>
      </c>
      <c r="V47" s="23">
        <v>5</v>
      </c>
      <c r="W47" s="23">
        <v>5</v>
      </c>
      <c r="X47" s="23">
        <v>5</v>
      </c>
      <c r="Y47" s="23">
        <v>5</v>
      </c>
      <c r="Z47" s="23">
        <v>5</v>
      </c>
      <c r="AA47" s="24">
        <v>5</v>
      </c>
      <c r="AB47" s="24">
        <v>5</v>
      </c>
      <c r="AC47" s="24">
        <v>4</v>
      </c>
      <c r="AD47" s="24">
        <v>5</v>
      </c>
      <c r="AE47" s="24">
        <v>3</v>
      </c>
      <c r="AF47" s="8">
        <v>5</v>
      </c>
      <c r="AG47">
        <f t="shared" si="1"/>
        <v>5</v>
      </c>
    </row>
    <row r="48" spans="1:34" x14ac:dyDescent="0.2">
      <c r="A48" s="26" t="s">
        <v>82</v>
      </c>
      <c r="B48" s="2">
        <v>46</v>
      </c>
      <c r="C48" s="2" t="s">
        <v>93</v>
      </c>
      <c r="D48" s="3" t="s">
        <v>7</v>
      </c>
      <c r="E48" s="3" t="str">
        <f t="shared" si="0"/>
        <v>Y206-ΟΛΟΚΛΗΡΩΜΕΝΗ ΔΙΟΙΚΗΣΗ ΕΡΓΩΝ</v>
      </c>
      <c r="F48" s="8">
        <v>5</v>
      </c>
      <c r="G48" s="21">
        <v>4</v>
      </c>
      <c r="H48" s="21">
        <v>4</v>
      </c>
      <c r="I48" s="21">
        <v>4</v>
      </c>
      <c r="J48" s="21">
        <v>5</v>
      </c>
      <c r="K48" s="21">
        <v>5</v>
      </c>
      <c r="L48" s="21">
        <v>4</v>
      </c>
      <c r="M48" s="21">
        <v>4</v>
      </c>
      <c r="N48" s="21">
        <v>5</v>
      </c>
      <c r="O48" s="21">
        <v>4</v>
      </c>
      <c r="P48" s="21">
        <v>4</v>
      </c>
      <c r="Q48" s="21">
        <v>0</v>
      </c>
      <c r="R48" s="21">
        <v>0</v>
      </c>
      <c r="S48" s="21">
        <v>0</v>
      </c>
      <c r="T48" s="21">
        <v>1</v>
      </c>
      <c r="U48" s="23">
        <v>5</v>
      </c>
      <c r="V48" s="23">
        <v>4</v>
      </c>
      <c r="W48" s="23">
        <v>5</v>
      </c>
      <c r="X48" s="23">
        <v>5</v>
      </c>
      <c r="Y48" s="23">
        <v>5</v>
      </c>
      <c r="Z48" s="23">
        <v>5</v>
      </c>
      <c r="AA48" s="24">
        <v>4</v>
      </c>
      <c r="AB48" s="24">
        <v>5</v>
      </c>
      <c r="AC48" s="24">
        <v>3</v>
      </c>
      <c r="AD48" s="24">
        <v>3</v>
      </c>
      <c r="AE48" s="24">
        <v>3</v>
      </c>
      <c r="AF48" s="8">
        <v>2</v>
      </c>
      <c r="AG48">
        <f t="shared" si="1"/>
        <v>1.5</v>
      </c>
    </row>
    <row r="49" spans="1:33" x14ac:dyDescent="0.2">
      <c r="A49" s="26" t="s">
        <v>82</v>
      </c>
      <c r="B49" s="2">
        <v>47</v>
      </c>
      <c r="C49" s="2" t="s">
        <v>93</v>
      </c>
      <c r="D49" s="3" t="s">
        <v>7</v>
      </c>
      <c r="E49" s="3" t="str">
        <f t="shared" si="0"/>
        <v>Y206-ΟΛΟΚΛΗΡΩΜΕΝΗ ΔΙΟΙΚΗΣΗ ΕΡΓΩΝ</v>
      </c>
      <c r="F49" s="8">
        <v>4</v>
      </c>
      <c r="G49" s="21">
        <v>5</v>
      </c>
      <c r="H49" s="21">
        <v>4</v>
      </c>
      <c r="I49" s="21">
        <v>4</v>
      </c>
      <c r="J49" s="21">
        <v>4</v>
      </c>
      <c r="K49" s="21">
        <v>4</v>
      </c>
      <c r="L49" s="21">
        <v>4</v>
      </c>
      <c r="M49" s="21">
        <v>4</v>
      </c>
      <c r="N49" s="21">
        <v>4</v>
      </c>
      <c r="O49" s="21">
        <v>4</v>
      </c>
      <c r="P49" s="21">
        <v>4</v>
      </c>
      <c r="Q49" s="21">
        <v>0</v>
      </c>
      <c r="R49" s="21">
        <v>0</v>
      </c>
      <c r="S49" s="21">
        <v>0</v>
      </c>
      <c r="T49" s="21">
        <v>1</v>
      </c>
      <c r="U49" s="23">
        <v>4</v>
      </c>
      <c r="V49" s="23">
        <v>5</v>
      </c>
      <c r="W49" s="23">
        <v>5</v>
      </c>
      <c r="X49" s="23">
        <v>5</v>
      </c>
      <c r="Y49" s="23">
        <v>5</v>
      </c>
      <c r="Z49" s="23">
        <v>5</v>
      </c>
      <c r="AA49" s="24">
        <v>3</v>
      </c>
      <c r="AB49" s="24">
        <v>5</v>
      </c>
      <c r="AC49" s="24">
        <v>4</v>
      </c>
      <c r="AD49" s="24">
        <v>4</v>
      </c>
      <c r="AE49" s="24">
        <v>3</v>
      </c>
      <c r="AF49" s="8">
        <v>1</v>
      </c>
      <c r="AG49">
        <f t="shared" si="1"/>
        <v>0.5</v>
      </c>
    </row>
    <row r="50" spans="1:33" x14ac:dyDescent="0.2">
      <c r="A50" s="26" t="s">
        <v>82</v>
      </c>
      <c r="B50" s="2">
        <v>48</v>
      </c>
      <c r="C50" s="2" t="s">
        <v>93</v>
      </c>
      <c r="D50" s="3" t="s">
        <v>7</v>
      </c>
      <c r="E50" s="3" t="str">
        <f t="shared" si="0"/>
        <v>Y206-ΟΛΟΚΛΗΡΩΜΕΝΗ ΔΙΟΙΚΗΣΗ ΕΡΓΩΝ</v>
      </c>
      <c r="F50" s="8">
        <v>5</v>
      </c>
      <c r="G50" s="21">
        <v>5</v>
      </c>
      <c r="H50" s="21">
        <v>5</v>
      </c>
      <c r="I50" s="21">
        <v>5</v>
      </c>
      <c r="J50" s="21">
        <v>4</v>
      </c>
      <c r="K50" s="21">
        <v>3</v>
      </c>
      <c r="L50" s="21">
        <v>4</v>
      </c>
      <c r="M50" s="21">
        <v>5</v>
      </c>
      <c r="N50" s="21">
        <v>4</v>
      </c>
      <c r="O50" s="21">
        <v>5</v>
      </c>
      <c r="P50" s="21">
        <v>3</v>
      </c>
      <c r="Q50" s="21">
        <v>1</v>
      </c>
      <c r="R50" s="21">
        <v>0</v>
      </c>
      <c r="S50" s="21">
        <v>0</v>
      </c>
      <c r="T50" s="21">
        <v>1</v>
      </c>
      <c r="U50" s="23">
        <v>5</v>
      </c>
      <c r="V50" s="23">
        <v>4</v>
      </c>
      <c r="W50" s="23">
        <v>4</v>
      </c>
      <c r="X50" s="23">
        <v>5</v>
      </c>
      <c r="Y50" s="23">
        <v>5</v>
      </c>
      <c r="Z50" s="23">
        <v>5</v>
      </c>
      <c r="AA50" s="24">
        <v>5</v>
      </c>
      <c r="AB50" s="24">
        <v>5</v>
      </c>
      <c r="AC50" s="24">
        <v>4</v>
      </c>
      <c r="AD50" s="24">
        <v>5</v>
      </c>
      <c r="AE50" s="24">
        <v>5</v>
      </c>
      <c r="AF50" s="8">
        <v>3</v>
      </c>
      <c r="AG50">
        <f t="shared" si="1"/>
        <v>2.5</v>
      </c>
    </row>
    <row r="51" spans="1:33" x14ac:dyDescent="0.2">
      <c r="A51" s="26" t="s">
        <v>82</v>
      </c>
      <c r="B51" s="2">
        <v>49</v>
      </c>
      <c r="C51" s="2" t="s">
        <v>93</v>
      </c>
      <c r="D51" s="3" t="s">
        <v>7</v>
      </c>
      <c r="E51" s="3" t="str">
        <f t="shared" si="0"/>
        <v>Y206-ΟΛΟΚΛΗΡΩΜΕΝΗ ΔΙΟΙΚΗΣΗ ΕΡΓΩΝ</v>
      </c>
      <c r="F51" s="8">
        <v>5</v>
      </c>
      <c r="G51" s="21">
        <v>5</v>
      </c>
      <c r="H51" s="21">
        <v>3</v>
      </c>
      <c r="I51" s="21">
        <v>3</v>
      </c>
      <c r="J51" s="21">
        <v>5</v>
      </c>
      <c r="K51" s="21">
        <v>5</v>
      </c>
      <c r="L51" s="21">
        <v>4</v>
      </c>
      <c r="M51" s="21">
        <v>5</v>
      </c>
      <c r="N51" s="21">
        <v>4</v>
      </c>
      <c r="O51" s="21">
        <v>5</v>
      </c>
      <c r="P51" s="21">
        <v>5</v>
      </c>
      <c r="Q51" s="21">
        <v>0</v>
      </c>
      <c r="R51" s="21">
        <v>0</v>
      </c>
      <c r="S51" s="21">
        <v>0</v>
      </c>
      <c r="T51" s="21">
        <v>1</v>
      </c>
      <c r="U51" s="23">
        <v>5</v>
      </c>
      <c r="V51" s="23">
        <v>5</v>
      </c>
      <c r="W51" s="23">
        <v>5</v>
      </c>
      <c r="X51" s="23">
        <v>5</v>
      </c>
      <c r="Y51" s="23">
        <v>5</v>
      </c>
      <c r="Z51" s="23">
        <v>5</v>
      </c>
      <c r="AA51" s="24">
        <v>5</v>
      </c>
      <c r="AB51" s="24">
        <v>4</v>
      </c>
      <c r="AC51" s="24">
        <v>5</v>
      </c>
      <c r="AD51" s="24">
        <v>5</v>
      </c>
      <c r="AE51" s="24">
        <v>5</v>
      </c>
      <c r="AF51" s="8">
        <v>3</v>
      </c>
      <c r="AG51">
        <f t="shared" si="1"/>
        <v>2.5</v>
      </c>
    </row>
    <row r="52" spans="1:33" x14ac:dyDescent="0.2">
      <c r="A52" s="26" t="s">
        <v>82</v>
      </c>
      <c r="B52" s="2">
        <v>50</v>
      </c>
      <c r="C52" s="2" t="s">
        <v>93</v>
      </c>
      <c r="D52" s="3" t="s">
        <v>7</v>
      </c>
      <c r="E52" s="3" t="str">
        <f t="shared" si="0"/>
        <v>Y206-ΟΛΟΚΛΗΡΩΜΕΝΗ ΔΙΟΙΚΗΣΗ ΕΡΓΩΝ</v>
      </c>
      <c r="F52" s="8">
        <v>4</v>
      </c>
      <c r="G52" s="21">
        <v>4</v>
      </c>
      <c r="H52" s="21">
        <v>3</v>
      </c>
      <c r="I52" s="21">
        <v>3</v>
      </c>
      <c r="J52" s="21">
        <v>4</v>
      </c>
      <c r="K52" s="21">
        <v>4</v>
      </c>
      <c r="L52" s="21">
        <v>4</v>
      </c>
      <c r="M52" s="21">
        <v>3</v>
      </c>
      <c r="N52" s="21">
        <v>4</v>
      </c>
      <c r="O52" s="21">
        <v>4</v>
      </c>
      <c r="P52" s="21">
        <v>4</v>
      </c>
      <c r="Q52" s="21">
        <v>0</v>
      </c>
      <c r="R52" s="21">
        <v>0</v>
      </c>
      <c r="S52" s="21">
        <v>0</v>
      </c>
      <c r="T52" s="21">
        <v>1</v>
      </c>
      <c r="U52" s="23">
        <v>4</v>
      </c>
      <c r="V52" s="23">
        <v>4</v>
      </c>
      <c r="W52" s="23">
        <v>4</v>
      </c>
      <c r="X52" s="23">
        <v>4</v>
      </c>
      <c r="Y52" s="23">
        <v>4</v>
      </c>
      <c r="Z52" s="23">
        <v>4</v>
      </c>
      <c r="AA52" s="24">
        <v>4</v>
      </c>
      <c r="AB52" s="24">
        <v>4</v>
      </c>
      <c r="AC52" s="24">
        <v>3</v>
      </c>
      <c r="AD52" s="24">
        <v>3</v>
      </c>
      <c r="AE52" s="24">
        <v>3</v>
      </c>
      <c r="AF52" s="8">
        <v>2</v>
      </c>
      <c r="AG52">
        <f t="shared" si="1"/>
        <v>1.5</v>
      </c>
    </row>
    <row r="53" spans="1:33" x14ac:dyDescent="0.2">
      <c r="A53" s="26" t="s">
        <v>82</v>
      </c>
      <c r="B53" s="2">
        <v>51</v>
      </c>
      <c r="C53" s="2" t="s">
        <v>93</v>
      </c>
      <c r="D53" s="3" t="s">
        <v>7</v>
      </c>
      <c r="E53" s="3" t="str">
        <f t="shared" si="0"/>
        <v>Y206-ΟΛΟΚΛΗΡΩΜΕΝΗ ΔΙΟΙΚΗΣΗ ΕΡΓΩΝ</v>
      </c>
      <c r="F53" s="8">
        <v>4</v>
      </c>
      <c r="G53" s="21">
        <v>5</v>
      </c>
      <c r="H53" s="21">
        <v>5</v>
      </c>
      <c r="I53" s="21">
        <v>5</v>
      </c>
      <c r="J53" s="21">
        <v>5</v>
      </c>
      <c r="K53" s="21">
        <v>5</v>
      </c>
      <c r="L53" s="21">
        <v>5</v>
      </c>
      <c r="M53" s="21">
        <v>4</v>
      </c>
      <c r="N53" s="21">
        <v>5</v>
      </c>
      <c r="O53" s="21">
        <v>5</v>
      </c>
      <c r="P53" s="21">
        <v>5</v>
      </c>
      <c r="Q53" s="21">
        <v>1</v>
      </c>
      <c r="R53" s="21">
        <v>1</v>
      </c>
      <c r="S53" s="21">
        <v>1</v>
      </c>
      <c r="T53" s="21">
        <v>1</v>
      </c>
      <c r="U53" s="23">
        <v>5</v>
      </c>
      <c r="V53" s="23">
        <v>5</v>
      </c>
      <c r="W53" s="23">
        <v>5</v>
      </c>
      <c r="X53" s="23">
        <v>5</v>
      </c>
      <c r="Y53" s="23">
        <v>5</v>
      </c>
      <c r="Z53" s="23">
        <v>5</v>
      </c>
      <c r="AA53" s="24">
        <v>5</v>
      </c>
      <c r="AB53" s="24">
        <v>5</v>
      </c>
      <c r="AC53" s="24">
        <v>5</v>
      </c>
      <c r="AD53" s="24">
        <v>4</v>
      </c>
      <c r="AE53" s="24">
        <v>4</v>
      </c>
      <c r="AF53" s="8">
        <v>4</v>
      </c>
      <c r="AG53">
        <f t="shared" si="1"/>
        <v>3.5</v>
      </c>
    </row>
    <row r="54" spans="1:33" x14ac:dyDescent="0.2">
      <c r="A54" s="26" t="s">
        <v>82</v>
      </c>
      <c r="B54" s="2">
        <v>52</v>
      </c>
      <c r="C54" s="2" t="s">
        <v>93</v>
      </c>
      <c r="D54" s="3" t="s">
        <v>7</v>
      </c>
      <c r="E54" s="3" t="str">
        <f t="shared" si="0"/>
        <v>Y206-ΟΛΟΚΛΗΡΩΜΕΝΗ ΔΙΟΙΚΗΣΗ ΕΡΓΩΝ</v>
      </c>
      <c r="F54" s="8">
        <v>5</v>
      </c>
      <c r="G54" s="21">
        <v>5</v>
      </c>
      <c r="H54" s="21">
        <v>5</v>
      </c>
      <c r="I54" s="21">
        <v>5</v>
      </c>
      <c r="J54" s="21">
        <v>5</v>
      </c>
      <c r="K54" s="21">
        <v>5</v>
      </c>
      <c r="L54" s="21">
        <v>5</v>
      </c>
      <c r="M54" s="21">
        <v>2</v>
      </c>
      <c r="N54" s="21">
        <v>3</v>
      </c>
      <c r="O54" s="21">
        <v>4</v>
      </c>
      <c r="P54" s="21">
        <v>4</v>
      </c>
      <c r="Q54" s="21">
        <v>0</v>
      </c>
      <c r="R54" s="21">
        <v>1</v>
      </c>
      <c r="S54" s="21">
        <v>1</v>
      </c>
      <c r="T54" s="21">
        <v>1</v>
      </c>
      <c r="U54" s="23">
        <v>5</v>
      </c>
      <c r="V54" s="23">
        <v>5</v>
      </c>
      <c r="W54" s="23">
        <v>5</v>
      </c>
      <c r="X54" s="23">
        <v>5</v>
      </c>
      <c r="Y54" s="23">
        <v>5</v>
      </c>
      <c r="Z54" s="23">
        <v>5</v>
      </c>
      <c r="AA54" s="24">
        <v>4</v>
      </c>
      <c r="AB54" s="24">
        <v>5</v>
      </c>
      <c r="AC54" s="24">
        <v>2</v>
      </c>
      <c r="AD54" s="24">
        <v>3</v>
      </c>
      <c r="AE54" s="24">
        <v>2</v>
      </c>
      <c r="AF54" s="8">
        <v>2</v>
      </c>
      <c r="AG54">
        <f t="shared" si="1"/>
        <v>1.5</v>
      </c>
    </row>
    <row r="55" spans="1:33" x14ac:dyDescent="0.2">
      <c r="A55" s="26" t="s">
        <v>82</v>
      </c>
      <c r="B55" s="2">
        <v>53</v>
      </c>
      <c r="C55" s="2" t="s">
        <v>93</v>
      </c>
      <c r="D55" s="3" t="s">
        <v>7</v>
      </c>
      <c r="E55" s="3" t="str">
        <f t="shared" si="0"/>
        <v>Y206-ΟΛΟΚΛΗΡΩΜΕΝΗ ΔΙΟΙΚΗΣΗ ΕΡΓΩΝ</v>
      </c>
      <c r="F55" s="8">
        <v>5</v>
      </c>
      <c r="G55" s="21">
        <v>4</v>
      </c>
      <c r="H55" s="21">
        <v>5</v>
      </c>
      <c r="I55" s="21">
        <v>5</v>
      </c>
      <c r="J55" s="21">
        <v>5</v>
      </c>
      <c r="K55" s="21">
        <v>5</v>
      </c>
      <c r="L55" s="21">
        <v>3</v>
      </c>
      <c r="M55" s="21">
        <v>2</v>
      </c>
      <c r="N55" s="21">
        <v>4</v>
      </c>
      <c r="O55" s="21">
        <v>4</v>
      </c>
      <c r="P55" s="21">
        <v>5</v>
      </c>
      <c r="Q55" s="21">
        <v>1</v>
      </c>
      <c r="R55" s="21">
        <v>0</v>
      </c>
      <c r="S55" s="21">
        <v>0</v>
      </c>
      <c r="T55" s="21">
        <v>1</v>
      </c>
      <c r="U55" s="23">
        <v>5</v>
      </c>
      <c r="V55" s="23">
        <v>5</v>
      </c>
      <c r="W55" s="23">
        <v>5</v>
      </c>
      <c r="X55" s="23">
        <v>5</v>
      </c>
      <c r="Y55" s="23">
        <v>5</v>
      </c>
      <c r="Z55" s="23">
        <v>5</v>
      </c>
      <c r="AA55" s="24">
        <v>4</v>
      </c>
      <c r="AB55" s="24">
        <v>5</v>
      </c>
      <c r="AC55" s="24">
        <v>3</v>
      </c>
      <c r="AD55" s="24">
        <v>3</v>
      </c>
      <c r="AE55" s="24">
        <v>2</v>
      </c>
      <c r="AF55" s="8">
        <v>3</v>
      </c>
      <c r="AG55">
        <f t="shared" si="1"/>
        <v>2.5</v>
      </c>
    </row>
    <row r="56" spans="1:33" x14ac:dyDescent="0.2">
      <c r="A56" s="26" t="s">
        <v>82</v>
      </c>
      <c r="B56" s="2">
        <v>54</v>
      </c>
      <c r="C56" s="2" t="s">
        <v>93</v>
      </c>
      <c r="D56" s="3" t="s">
        <v>7</v>
      </c>
      <c r="E56" s="3" t="str">
        <f t="shared" si="0"/>
        <v>Y206-ΟΛΟΚΛΗΡΩΜΕΝΗ ΔΙΟΙΚΗΣΗ ΕΡΓΩΝ</v>
      </c>
      <c r="F56" s="8">
        <v>5</v>
      </c>
      <c r="G56" s="21">
        <v>5</v>
      </c>
      <c r="H56" s="21">
        <v>5</v>
      </c>
      <c r="I56" s="21">
        <v>5</v>
      </c>
      <c r="J56" s="21">
        <v>5</v>
      </c>
      <c r="K56" s="21">
        <v>5</v>
      </c>
      <c r="L56" s="21">
        <v>4</v>
      </c>
      <c r="M56" s="21">
        <v>3</v>
      </c>
      <c r="N56" s="21">
        <v>4</v>
      </c>
      <c r="O56" s="21">
        <v>4</v>
      </c>
      <c r="P56" s="21">
        <v>5</v>
      </c>
      <c r="Q56" s="21">
        <v>0</v>
      </c>
      <c r="R56" s="21">
        <v>1</v>
      </c>
      <c r="S56" s="21">
        <v>0</v>
      </c>
      <c r="T56" s="21">
        <v>1</v>
      </c>
      <c r="U56" s="23">
        <v>5</v>
      </c>
      <c r="V56" s="23">
        <v>5</v>
      </c>
      <c r="W56" s="23">
        <v>5</v>
      </c>
      <c r="X56" s="23">
        <v>5</v>
      </c>
      <c r="Y56" s="23">
        <v>5</v>
      </c>
      <c r="Z56" s="23">
        <v>5</v>
      </c>
      <c r="AA56" s="24">
        <v>5</v>
      </c>
      <c r="AB56" s="24">
        <v>5</v>
      </c>
      <c r="AC56" s="24">
        <v>3</v>
      </c>
      <c r="AD56" s="24">
        <v>3</v>
      </c>
      <c r="AE56" s="24">
        <v>2</v>
      </c>
      <c r="AF56" s="8">
        <v>2</v>
      </c>
      <c r="AG56">
        <f t="shared" si="1"/>
        <v>1.5</v>
      </c>
    </row>
    <row r="57" spans="1:33" x14ac:dyDescent="0.2">
      <c r="A57" s="26" t="s">
        <v>82</v>
      </c>
      <c r="B57" s="2">
        <v>55</v>
      </c>
      <c r="C57" s="2" t="s">
        <v>93</v>
      </c>
      <c r="D57" s="3" t="s">
        <v>7</v>
      </c>
      <c r="E57" s="3" t="str">
        <f t="shared" si="0"/>
        <v>Y206-ΟΛΟΚΛΗΡΩΜΕΝΗ ΔΙΟΙΚΗΣΗ ΕΡΓΩΝ</v>
      </c>
      <c r="F57" s="8">
        <v>3</v>
      </c>
      <c r="G57" s="21">
        <v>4</v>
      </c>
      <c r="H57" s="21">
        <v>4</v>
      </c>
      <c r="I57" s="21">
        <v>4</v>
      </c>
      <c r="J57" s="21">
        <v>4</v>
      </c>
      <c r="K57" s="21">
        <v>4</v>
      </c>
      <c r="L57" s="21">
        <v>4</v>
      </c>
      <c r="M57" s="21">
        <v>3</v>
      </c>
      <c r="N57" s="21">
        <v>4</v>
      </c>
      <c r="O57" s="21">
        <v>4</v>
      </c>
      <c r="P57" s="21">
        <v>3</v>
      </c>
      <c r="Q57" s="21">
        <v>0</v>
      </c>
      <c r="R57" s="21">
        <v>0</v>
      </c>
      <c r="S57" s="21">
        <v>1</v>
      </c>
      <c r="T57" s="21">
        <v>1</v>
      </c>
      <c r="U57" s="23">
        <v>4</v>
      </c>
      <c r="V57" s="23">
        <v>4</v>
      </c>
      <c r="W57" s="23">
        <v>4</v>
      </c>
      <c r="X57" s="23">
        <v>4</v>
      </c>
      <c r="Y57" s="23">
        <v>4</v>
      </c>
      <c r="Z57" s="23">
        <v>4</v>
      </c>
      <c r="AA57" s="24">
        <v>3</v>
      </c>
      <c r="AB57" s="24">
        <v>5</v>
      </c>
      <c r="AC57" s="24">
        <v>4</v>
      </c>
      <c r="AD57" s="24">
        <v>4</v>
      </c>
      <c r="AE57" s="24">
        <v>3</v>
      </c>
      <c r="AF57" s="8">
        <v>3</v>
      </c>
      <c r="AG57">
        <f t="shared" si="1"/>
        <v>2.5</v>
      </c>
    </row>
    <row r="58" spans="1:33" x14ac:dyDescent="0.2">
      <c r="A58" s="26" t="s">
        <v>82</v>
      </c>
      <c r="B58" s="2">
        <v>56</v>
      </c>
      <c r="C58" s="2" t="s">
        <v>93</v>
      </c>
      <c r="D58" s="3" t="s">
        <v>7</v>
      </c>
      <c r="E58" s="3" t="str">
        <f t="shared" si="0"/>
        <v>Y206-ΟΛΟΚΛΗΡΩΜΕΝΗ ΔΙΟΙΚΗΣΗ ΕΡΓΩΝ</v>
      </c>
      <c r="F58" s="8">
        <v>5</v>
      </c>
      <c r="G58" s="21">
        <v>4</v>
      </c>
      <c r="H58" s="21">
        <v>3</v>
      </c>
      <c r="I58" s="21">
        <v>4</v>
      </c>
      <c r="J58" s="21">
        <v>4</v>
      </c>
      <c r="K58" s="21">
        <v>2</v>
      </c>
      <c r="L58" s="21">
        <v>5</v>
      </c>
      <c r="M58" s="21">
        <v>4</v>
      </c>
      <c r="N58" s="21">
        <v>4</v>
      </c>
      <c r="O58" s="21">
        <v>5</v>
      </c>
      <c r="P58" s="21">
        <v>4</v>
      </c>
      <c r="Q58" s="21">
        <v>0</v>
      </c>
      <c r="R58" s="21">
        <v>0</v>
      </c>
      <c r="S58" s="21">
        <v>0</v>
      </c>
      <c r="T58" s="21">
        <v>1</v>
      </c>
      <c r="U58" s="23">
        <v>5</v>
      </c>
      <c r="V58" s="23">
        <v>3</v>
      </c>
      <c r="W58" s="23">
        <v>4</v>
      </c>
      <c r="X58" s="23">
        <v>4</v>
      </c>
      <c r="Y58" s="23">
        <v>5</v>
      </c>
      <c r="Z58" s="23">
        <v>5</v>
      </c>
      <c r="AA58" s="24">
        <v>4</v>
      </c>
      <c r="AB58" s="24">
        <v>4</v>
      </c>
      <c r="AC58" s="24">
        <v>3</v>
      </c>
      <c r="AD58" s="24">
        <v>4</v>
      </c>
      <c r="AE58" s="24">
        <v>2</v>
      </c>
      <c r="AF58" s="8">
        <v>3</v>
      </c>
      <c r="AG58">
        <f t="shared" si="1"/>
        <v>2.5</v>
      </c>
    </row>
    <row r="59" spans="1:33" x14ac:dyDescent="0.2">
      <c r="A59" s="26" t="s">
        <v>82</v>
      </c>
      <c r="B59" s="2">
        <v>57</v>
      </c>
      <c r="C59" s="2" t="s">
        <v>93</v>
      </c>
      <c r="D59" s="3" t="s">
        <v>7</v>
      </c>
      <c r="E59" s="3" t="str">
        <f t="shared" si="0"/>
        <v>Y206-ΟΛΟΚΛΗΡΩΜΕΝΗ ΔΙΟΙΚΗΣΗ ΕΡΓΩΝ</v>
      </c>
      <c r="F59" s="8">
        <v>5</v>
      </c>
      <c r="G59" s="21">
        <v>4</v>
      </c>
      <c r="H59" s="21">
        <v>4</v>
      </c>
      <c r="I59" s="21">
        <v>4</v>
      </c>
      <c r="J59" s="21">
        <v>3</v>
      </c>
      <c r="K59" s="21">
        <v>3</v>
      </c>
      <c r="L59" s="21">
        <v>3</v>
      </c>
      <c r="M59" s="21">
        <v>1</v>
      </c>
      <c r="N59" s="21">
        <v>1</v>
      </c>
      <c r="O59" s="21">
        <v>3</v>
      </c>
      <c r="P59" s="21">
        <v>3</v>
      </c>
      <c r="Q59" s="21">
        <v>0</v>
      </c>
      <c r="R59" s="21">
        <v>0</v>
      </c>
      <c r="S59" s="21">
        <v>1</v>
      </c>
      <c r="T59" s="21">
        <v>1</v>
      </c>
      <c r="U59" s="23">
        <v>4</v>
      </c>
      <c r="V59" s="23">
        <v>4</v>
      </c>
      <c r="W59" s="23">
        <v>4</v>
      </c>
      <c r="X59" s="23">
        <v>5</v>
      </c>
      <c r="Y59" s="23">
        <v>5</v>
      </c>
      <c r="Z59" s="23">
        <v>5</v>
      </c>
      <c r="AA59" s="24">
        <v>3</v>
      </c>
      <c r="AB59" s="24">
        <v>5</v>
      </c>
      <c r="AC59" s="24">
        <v>3</v>
      </c>
      <c r="AD59" s="24">
        <v>5</v>
      </c>
      <c r="AE59" s="24">
        <v>1</v>
      </c>
      <c r="AF59" s="8">
        <v>2</v>
      </c>
      <c r="AG59">
        <f t="shared" si="1"/>
        <v>1.5</v>
      </c>
    </row>
    <row r="60" spans="1:33" x14ac:dyDescent="0.2">
      <c r="A60" s="26" t="s">
        <v>82</v>
      </c>
      <c r="B60" s="2">
        <v>58</v>
      </c>
      <c r="C60" s="2" t="s">
        <v>93</v>
      </c>
      <c r="D60" s="3" t="s">
        <v>7</v>
      </c>
      <c r="E60" s="3" t="str">
        <f t="shared" si="0"/>
        <v>Y206-ΟΛΟΚΛΗΡΩΜΕΝΗ ΔΙΟΙΚΗΣΗ ΕΡΓΩΝ</v>
      </c>
      <c r="F60" s="8">
        <v>5</v>
      </c>
      <c r="G60" s="21">
        <v>5</v>
      </c>
      <c r="H60" s="21">
        <v>5</v>
      </c>
      <c r="I60" s="21">
        <v>3</v>
      </c>
      <c r="J60" s="21">
        <v>5</v>
      </c>
      <c r="K60" s="21">
        <v>5</v>
      </c>
      <c r="L60" s="21">
        <v>4</v>
      </c>
      <c r="M60" s="21">
        <v>4</v>
      </c>
      <c r="N60" s="21">
        <v>4</v>
      </c>
      <c r="O60" s="21">
        <v>4</v>
      </c>
      <c r="P60" s="21">
        <v>5</v>
      </c>
      <c r="Q60" s="21">
        <v>0</v>
      </c>
      <c r="R60" s="21">
        <v>0</v>
      </c>
      <c r="S60" s="21">
        <v>1</v>
      </c>
      <c r="T60" s="21">
        <v>1</v>
      </c>
      <c r="U60" s="23">
        <v>5</v>
      </c>
      <c r="V60" s="23">
        <v>5</v>
      </c>
      <c r="W60" s="23">
        <v>5</v>
      </c>
      <c r="X60" s="23">
        <v>5</v>
      </c>
      <c r="Y60" s="23">
        <v>5</v>
      </c>
      <c r="Z60" s="23">
        <v>5</v>
      </c>
      <c r="AA60" s="24">
        <v>4</v>
      </c>
      <c r="AB60" s="24">
        <v>5</v>
      </c>
      <c r="AC60" s="24">
        <v>4</v>
      </c>
      <c r="AD60" s="24">
        <v>4</v>
      </c>
      <c r="AE60" s="24">
        <v>4</v>
      </c>
      <c r="AF60" s="8">
        <v>3</v>
      </c>
      <c r="AG60">
        <f t="shared" si="1"/>
        <v>2.5</v>
      </c>
    </row>
    <row r="61" spans="1:33" x14ac:dyDescent="0.2">
      <c r="A61" s="26" t="s">
        <v>82</v>
      </c>
      <c r="B61" s="2">
        <v>59</v>
      </c>
      <c r="C61" s="2" t="s">
        <v>94</v>
      </c>
      <c r="D61" s="3" t="s">
        <v>8</v>
      </c>
      <c r="E61" s="3" t="str">
        <f t="shared" si="0"/>
        <v>Y205-ΣΤΡΑΤΗΓΙΚΗ ΔΙΟΙΚΗΣΗΣ ΕΡΓΩΝ</v>
      </c>
      <c r="F61" s="8">
        <v>5</v>
      </c>
      <c r="G61" s="21">
        <v>4</v>
      </c>
      <c r="H61" s="21">
        <v>4</v>
      </c>
      <c r="I61" s="21">
        <v>5</v>
      </c>
      <c r="J61" s="21">
        <v>4</v>
      </c>
      <c r="K61" s="21">
        <v>5</v>
      </c>
      <c r="L61" s="21">
        <v>4</v>
      </c>
      <c r="M61" s="21">
        <v>5</v>
      </c>
      <c r="N61" s="21">
        <v>4</v>
      </c>
      <c r="O61" s="21">
        <v>5</v>
      </c>
      <c r="P61" s="21">
        <v>5</v>
      </c>
      <c r="Q61" s="21">
        <v>0</v>
      </c>
      <c r="R61" s="21">
        <v>0</v>
      </c>
      <c r="S61" s="21">
        <v>0</v>
      </c>
      <c r="T61" s="21">
        <v>1</v>
      </c>
      <c r="U61" s="23">
        <v>4</v>
      </c>
      <c r="V61" s="23">
        <v>4</v>
      </c>
      <c r="W61" s="23">
        <v>5</v>
      </c>
      <c r="X61" s="23">
        <v>4</v>
      </c>
      <c r="Y61" s="23">
        <v>5</v>
      </c>
      <c r="Z61" s="23">
        <v>4</v>
      </c>
      <c r="AA61" s="24">
        <v>4</v>
      </c>
      <c r="AB61" s="24">
        <v>4</v>
      </c>
      <c r="AC61" s="24">
        <v>4</v>
      </c>
      <c r="AD61" s="24">
        <v>4</v>
      </c>
      <c r="AE61" s="24">
        <v>3</v>
      </c>
      <c r="AF61" s="8">
        <v>5</v>
      </c>
      <c r="AG61">
        <f t="shared" si="1"/>
        <v>5</v>
      </c>
    </row>
    <row r="62" spans="1:33" x14ac:dyDescent="0.2">
      <c r="A62" s="26" t="s">
        <v>82</v>
      </c>
      <c r="B62" s="2">
        <v>60</v>
      </c>
      <c r="C62" s="2" t="s">
        <v>94</v>
      </c>
      <c r="D62" s="3" t="s">
        <v>8</v>
      </c>
      <c r="E62" s="3" t="str">
        <f t="shared" si="0"/>
        <v>Y205-ΣΤΡΑΤΗΓΙΚΗ ΔΙΟΙΚΗΣΗΣ ΕΡΓΩΝ</v>
      </c>
      <c r="F62" s="8">
        <v>5</v>
      </c>
      <c r="G62" s="21">
        <v>4</v>
      </c>
      <c r="H62" s="21">
        <v>3</v>
      </c>
      <c r="I62" s="21">
        <v>4</v>
      </c>
      <c r="J62" s="21">
        <v>4</v>
      </c>
      <c r="K62" s="21">
        <v>5</v>
      </c>
      <c r="L62" s="21">
        <v>5</v>
      </c>
      <c r="M62" s="21">
        <v>4</v>
      </c>
      <c r="N62" s="21">
        <v>5</v>
      </c>
      <c r="O62" s="21">
        <v>4</v>
      </c>
      <c r="P62" s="21">
        <v>5</v>
      </c>
      <c r="Q62" s="21">
        <v>0</v>
      </c>
      <c r="R62" s="21">
        <v>0</v>
      </c>
      <c r="S62" s="21">
        <v>1</v>
      </c>
      <c r="T62" s="21">
        <v>1</v>
      </c>
      <c r="U62" s="23">
        <v>4</v>
      </c>
      <c r="V62" s="23">
        <v>5</v>
      </c>
      <c r="W62" s="23">
        <v>4</v>
      </c>
      <c r="X62" s="23">
        <v>4</v>
      </c>
      <c r="Y62" s="23">
        <v>4</v>
      </c>
      <c r="Z62" s="23">
        <v>5</v>
      </c>
      <c r="AA62" s="24">
        <v>3</v>
      </c>
      <c r="AB62" s="24">
        <v>4</v>
      </c>
      <c r="AC62" s="24">
        <v>4</v>
      </c>
      <c r="AD62" s="24">
        <v>4</v>
      </c>
      <c r="AE62" s="24">
        <v>4</v>
      </c>
      <c r="AF62" s="8">
        <v>3</v>
      </c>
      <c r="AG62">
        <f t="shared" si="1"/>
        <v>2.5</v>
      </c>
    </row>
    <row r="63" spans="1:33" x14ac:dyDescent="0.2">
      <c r="A63" s="26" t="s">
        <v>82</v>
      </c>
      <c r="B63" s="2">
        <v>61</v>
      </c>
      <c r="C63" s="2" t="s">
        <v>94</v>
      </c>
      <c r="D63" s="3" t="s">
        <v>8</v>
      </c>
      <c r="E63" s="3" t="str">
        <f t="shared" si="0"/>
        <v>Y205-ΣΤΡΑΤΗΓΙΚΗ ΔΙΟΙΚΗΣΗΣ ΕΡΓΩΝ</v>
      </c>
      <c r="F63" s="8">
        <v>5</v>
      </c>
      <c r="G63" s="21">
        <v>4</v>
      </c>
      <c r="H63" s="21">
        <v>5</v>
      </c>
      <c r="I63" s="21">
        <v>5</v>
      </c>
      <c r="J63" s="21">
        <v>4</v>
      </c>
      <c r="K63" s="21">
        <v>4</v>
      </c>
      <c r="L63" s="21">
        <v>3</v>
      </c>
      <c r="M63" s="21">
        <v>4</v>
      </c>
      <c r="N63" s="21">
        <v>3</v>
      </c>
      <c r="O63" s="21">
        <v>4</v>
      </c>
      <c r="P63" s="21">
        <v>5</v>
      </c>
      <c r="Q63" s="21">
        <v>0</v>
      </c>
      <c r="R63" s="21">
        <v>0</v>
      </c>
      <c r="S63" s="21">
        <v>1</v>
      </c>
      <c r="T63" s="21">
        <v>1</v>
      </c>
      <c r="U63" s="23">
        <v>5</v>
      </c>
      <c r="V63" s="23">
        <v>4</v>
      </c>
      <c r="W63" s="23">
        <v>4</v>
      </c>
      <c r="X63" s="23">
        <v>4</v>
      </c>
      <c r="Y63" s="23">
        <v>5</v>
      </c>
      <c r="Z63" s="23">
        <v>4</v>
      </c>
      <c r="AA63" s="24">
        <v>5</v>
      </c>
      <c r="AB63" s="24">
        <v>4</v>
      </c>
      <c r="AC63" s="24">
        <v>5</v>
      </c>
      <c r="AD63" s="24">
        <v>5</v>
      </c>
      <c r="AE63" s="24">
        <v>4</v>
      </c>
      <c r="AF63" s="8">
        <v>3</v>
      </c>
      <c r="AG63">
        <f t="shared" si="1"/>
        <v>2.5</v>
      </c>
    </row>
    <row r="64" spans="1:33" x14ac:dyDescent="0.2">
      <c r="A64" s="26" t="s">
        <v>82</v>
      </c>
      <c r="B64" s="2">
        <v>62</v>
      </c>
      <c r="C64" s="2" t="s">
        <v>94</v>
      </c>
      <c r="D64" s="3" t="s">
        <v>8</v>
      </c>
      <c r="E64" s="3" t="str">
        <f t="shared" si="0"/>
        <v>Y205-ΣΤΡΑΤΗΓΙΚΗ ΔΙΟΙΚΗΣΗΣ ΕΡΓΩΝ</v>
      </c>
      <c r="F64" s="8">
        <v>4</v>
      </c>
      <c r="G64" s="21">
        <v>4</v>
      </c>
      <c r="H64" s="21">
        <v>4</v>
      </c>
      <c r="I64" s="21">
        <v>5</v>
      </c>
      <c r="J64" s="21">
        <v>5</v>
      </c>
      <c r="K64" s="21">
        <v>4</v>
      </c>
      <c r="L64" s="21">
        <v>4</v>
      </c>
      <c r="M64" s="21">
        <v>5</v>
      </c>
      <c r="N64" s="21">
        <v>4</v>
      </c>
      <c r="O64" s="21">
        <v>5</v>
      </c>
      <c r="P64" s="21">
        <v>4</v>
      </c>
      <c r="Q64" s="21">
        <v>0</v>
      </c>
      <c r="R64" s="21">
        <v>0</v>
      </c>
      <c r="S64" s="21">
        <v>1</v>
      </c>
      <c r="T64" s="21">
        <v>1</v>
      </c>
      <c r="U64" s="23">
        <v>4</v>
      </c>
      <c r="V64" s="23">
        <v>5</v>
      </c>
      <c r="W64" s="23">
        <v>5</v>
      </c>
      <c r="X64" s="23">
        <v>4</v>
      </c>
      <c r="Y64" s="23">
        <v>4</v>
      </c>
      <c r="Z64" s="23">
        <v>4</v>
      </c>
      <c r="AA64" s="24">
        <v>5</v>
      </c>
      <c r="AB64" s="24">
        <v>4</v>
      </c>
      <c r="AC64" s="24">
        <v>3</v>
      </c>
      <c r="AD64" s="24">
        <v>4</v>
      </c>
      <c r="AE64" s="24">
        <v>5</v>
      </c>
      <c r="AF64" s="8">
        <v>3</v>
      </c>
      <c r="AG64">
        <f t="shared" si="1"/>
        <v>2.5</v>
      </c>
    </row>
    <row r="65" spans="1:33" x14ac:dyDescent="0.2">
      <c r="A65" s="26" t="s">
        <v>82</v>
      </c>
      <c r="B65" s="2">
        <v>63</v>
      </c>
      <c r="C65" s="2" t="s">
        <v>94</v>
      </c>
      <c r="D65" s="3" t="s">
        <v>8</v>
      </c>
      <c r="E65" s="3" t="str">
        <f t="shared" si="0"/>
        <v>Y205-ΣΤΡΑΤΗΓΙΚΗ ΔΙΟΙΚΗΣΗΣ ΕΡΓΩΝ</v>
      </c>
      <c r="F65" s="8">
        <v>5</v>
      </c>
      <c r="G65" s="21">
        <v>4</v>
      </c>
      <c r="H65" s="21">
        <v>4</v>
      </c>
      <c r="I65" s="21">
        <v>4</v>
      </c>
      <c r="J65" s="21">
        <v>4</v>
      </c>
      <c r="K65" s="21">
        <v>5</v>
      </c>
      <c r="L65" s="21">
        <v>4</v>
      </c>
      <c r="M65" s="21">
        <v>5</v>
      </c>
      <c r="N65" s="21">
        <v>3</v>
      </c>
      <c r="O65" s="21">
        <v>5</v>
      </c>
      <c r="P65" s="21">
        <v>4</v>
      </c>
      <c r="Q65" s="21">
        <v>1</v>
      </c>
      <c r="R65" s="21">
        <v>0</v>
      </c>
      <c r="S65" s="21">
        <v>0</v>
      </c>
      <c r="T65" s="21">
        <v>1</v>
      </c>
      <c r="U65" s="23">
        <v>4</v>
      </c>
      <c r="V65" s="23">
        <v>4</v>
      </c>
      <c r="W65" s="23">
        <v>5</v>
      </c>
      <c r="X65" s="23">
        <v>5</v>
      </c>
      <c r="Y65" s="23">
        <v>4</v>
      </c>
      <c r="Z65" s="23">
        <v>5</v>
      </c>
      <c r="AA65" s="24">
        <v>4</v>
      </c>
      <c r="AB65" s="24">
        <v>4</v>
      </c>
      <c r="AC65" s="24">
        <v>4</v>
      </c>
      <c r="AD65" s="24">
        <v>5</v>
      </c>
      <c r="AE65" s="24">
        <v>5</v>
      </c>
      <c r="AF65" s="8">
        <v>4</v>
      </c>
      <c r="AG65">
        <f t="shared" si="1"/>
        <v>3.5</v>
      </c>
    </row>
    <row r="66" spans="1:33" x14ac:dyDescent="0.2">
      <c r="A66" s="26" t="s">
        <v>82</v>
      </c>
      <c r="B66" s="2">
        <v>64</v>
      </c>
      <c r="C66" s="2" t="s">
        <v>94</v>
      </c>
      <c r="D66" s="3" t="s">
        <v>8</v>
      </c>
      <c r="E66" s="3" t="str">
        <f t="shared" si="0"/>
        <v>Y205-ΣΤΡΑΤΗΓΙΚΗ ΔΙΟΙΚΗΣΗΣ ΕΡΓΩΝ</v>
      </c>
      <c r="F66" s="8">
        <v>4</v>
      </c>
      <c r="G66" s="21">
        <v>4</v>
      </c>
      <c r="H66" s="21">
        <v>5</v>
      </c>
      <c r="I66" s="21">
        <v>5</v>
      </c>
      <c r="J66" s="21">
        <v>4</v>
      </c>
      <c r="K66" s="21">
        <v>4</v>
      </c>
      <c r="L66" s="21">
        <v>4</v>
      </c>
      <c r="M66" s="21">
        <v>4</v>
      </c>
      <c r="N66" s="21">
        <v>4</v>
      </c>
      <c r="O66" s="21">
        <v>5</v>
      </c>
      <c r="P66" s="21">
        <v>4</v>
      </c>
      <c r="Q66" s="21">
        <v>0</v>
      </c>
      <c r="R66" s="21">
        <v>1</v>
      </c>
      <c r="S66" s="21">
        <v>0</v>
      </c>
      <c r="T66" s="21">
        <v>1</v>
      </c>
      <c r="U66" s="23">
        <v>5</v>
      </c>
      <c r="V66" s="23">
        <v>5</v>
      </c>
      <c r="W66" s="23">
        <v>4</v>
      </c>
      <c r="X66" s="23">
        <v>3</v>
      </c>
      <c r="Y66" s="23">
        <v>4</v>
      </c>
      <c r="Z66" s="23">
        <v>2</v>
      </c>
      <c r="AA66" s="24">
        <v>4</v>
      </c>
      <c r="AB66" s="24">
        <v>4</v>
      </c>
      <c r="AC66" s="24">
        <v>4</v>
      </c>
      <c r="AD66" s="24">
        <v>4</v>
      </c>
      <c r="AE66" s="24">
        <v>3</v>
      </c>
      <c r="AF66" s="8">
        <v>3</v>
      </c>
      <c r="AG66">
        <f t="shared" si="1"/>
        <v>2.5</v>
      </c>
    </row>
    <row r="67" spans="1:33" x14ac:dyDescent="0.2">
      <c r="A67" s="26" t="s">
        <v>82</v>
      </c>
      <c r="B67" s="2">
        <v>65</v>
      </c>
      <c r="C67" s="2" t="s">
        <v>94</v>
      </c>
      <c r="D67" s="3" t="s">
        <v>8</v>
      </c>
      <c r="E67" s="3" t="str">
        <f t="shared" ref="E67:E130" si="2">CONCATENATE(C67,"-",D67)</f>
        <v>Y205-ΣΤΡΑΤΗΓΙΚΗ ΔΙΟΙΚΗΣΗΣ ΕΡΓΩΝ</v>
      </c>
      <c r="F67" s="8">
        <v>4</v>
      </c>
      <c r="G67" s="21">
        <v>4</v>
      </c>
      <c r="H67" s="21">
        <v>4</v>
      </c>
      <c r="I67" s="21">
        <v>5</v>
      </c>
      <c r="J67" s="21">
        <v>5</v>
      </c>
      <c r="K67" s="21">
        <v>5</v>
      </c>
      <c r="L67" s="21">
        <v>4</v>
      </c>
      <c r="M67" s="21">
        <v>4</v>
      </c>
      <c r="N67" s="21">
        <v>5</v>
      </c>
      <c r="O67" s="21">
        <v>5</v>
      </c>
      <c r="P67" s="21">
        <v>5</v>
      </c>
      <c r="Q67" s="21">
        <v>0</v>
      </c>
      <c r="R67" s="21">
        <v>1</v>
      </c>
      <c r="S67" s="21">
        <v>1</v>
      </c>
      <c r="T67" s="21">
        <v>1</v>
      </c>
      <c r="U67" s="23">
        <v>5</v>
      </c>
      <c r="V67" s="23">
        <v>5</v>
      </c>
      <c r="W67" s="23">
        <v>5</v>
      </c>
      <c r="X67" s="23">
        <v>5</v>
      </c>
      <c r="Y67" s="23">
        <v>4</v>
      </c>
      <c r="Z67" s="23">
        <v>5</v>
      </c>
      <c r="AA67" s="24">
        <v>4</v>
      </c>
      <c r="AB67" s="24">
        <v>5</v>
      </c>
      <c r="AC67" s="24">
        <v>4</v>
      </c>
      <c r="AD67" s="24">
        <v>4</v>
      </c>
      <c r="AE67" s="24">
        <v>5</v>
      </c>
      <c r="AF67" s="8">
        <v>4</v>
      </c>
      <c r="AG67">
        <f t="shared" si="1"/>
        <v>3.5</v>
      </c>
    </row>
    <row r="68" spans="1:33" x14ac:dyDescent="0.2">
      <c r="A68" s="26" t="s">
        <v>82</v>
      </c>
      <c r="B68" s="2">
        <v>66</v>
      </c>
      <c r="C68" s="2" t="s">
        <v>94</v>
      </c>
      <c r="D68" s="3" t="s">
        <v>8</v>
      </c>
      <c r="E68" s="3" t="str">
        <f t="shared" si="2"/>
        <v>Y205-ΣΤΡΑΤΗΓΙΚΗ ΔΙΟΙΚΗΣΗΣ ΕΡΓΩΝ</v>
      </c>
      <c r="F68" s="8">
        <v>5</v>
      </c>
      <c r="G68" s="21">
        <v>5</v>
      </c>
      <c r="H68" s="21">
        <v>4</v>
      </c>
      <c r="I68" s="21">
        <v>4</v>
      </c>
      <c r="J68" s="21">
        <v>5</v>
      </c>
      <c r="K68" s="21">
        <v>5</v>
      </c>
      <c r="L68" s="21">
        <v>5</v>
      </c>
      <c r="M68" s="21">
        <v>3</v>
      </c>
      <c r="N68" s="21">
        <v>3</v>
      </c>
      <c r="O68" s="21">
        <v>4</v>
      </c>
      <c r="P68" s="21">
        <v>5</v>
      </c>
      <c r="Q68" s="21">
        <v>0</v>
      </c>
      <c r="R68" s="21">
        <v>1</v>
      </c>
      <c r="S68" s="21">
        <v>0</v>
      </c>
      <c r="T68" s="21">
        <v>1</v>
      </c>
      <c r="U68" s="23">
        <v>5</v>
      </c>
      <c r="V68" s="23">
        <v>4</v>
      </c>
      <c r="W68" s="23">
        <v>5</v>
      </c>
      <c r="X68" s="23">
        <v>4</v>
      </c>
      <c r="Y68" s="23">
        <v>4</v>
      </c>
      <c r="Z68" s="23">
        <v>5</v>
      </c>
      <c r="AA68" s="24">
        <v>4</v>
      </c>
      <c r="AB68" s="24">
        <v>4</v>
      </c>
      <c r="AC68" s="24">
        <v>2</v>
      </c>
      <c r="AD68" s="24">
        <v>4</v>
      </c>
      <c r="AE68" s="24">
        <v>3</v>
      </c>
      <c r="AF68" s="8">
        <v>3</v>
      </c>
      <c r="AG68">
        <f t="shared" ref="AG68:AG131" si="3">IF(AF68&lt;5,(AF68-1)+0.5,5)</f>
        <v>2.5</v>
      </c>
    </row>
    <row r="69" spans="1:33" x14ac:dyDescent="0.2">
      <c r="A69" s="26" t="s">
        <v>82</v>
      </c>
      <c r="B69" s="2">
        <v>67</v>
      </c>
      <c r="C69" s="2" t="s">
        <v>94</v>
      </c>
      <c r="D69" s="3" t="s">
        <v>8</v>
      </c>
      <c r="E69" s="3" t="str">
        <f t="shared" si="2"/>
        <v>Y205-ΣΤΡΑΤΗΓΙΚΗ ΔΙΟΙΚΗΣΗΣ ΕΡΓΩΝ</v>
      </c>
      <c r="F69" s="8">
        <v>5</v>
      </c>
      <c r="G69" s="21">
        <v>5</v>
      </c>
      <c r="H69" s="21">
        <v>5</v>
      </c>
      <c r="I69" s="21">
        <v>5</v>
      </c>
      <c r="J69" s="21">
        <v>4</v>
      </c>
      <c r="K69" s="21">
        <v>4</v>
      </c>
      <c r="L69" s="21">
        <v>3</v>
      </c>
      <c r="M69" s="21">
        <v>3</v>
      </c>
      <c r="N69" s="21">
        <v>4</v>
      </c>
      <c r="O69" s="21">
        <v>5</v>
      </c>
      <c r="P69" s="21">
        <v>5</v>
      </c>
      <c r="Q69" s="21">
        <v>0</v>
      </c>
      <c r="R69" s="21">
        <v>0</v>
      </c>
      <c r="S69" s="21">
        <v>0</v>
      </c>
      <c r="T69" s="21">
        <v>1</v>
      </c>
      <c r="U69" s="23">
        <v>5</v>
      </c>
      <c r="V69" s="23">
        <v>5</v>
      </c>
      <c r="W69" s="23">
        <v>5</v>
      </c>
      <c r="X69" s="23">
        <v>4</v>
      </c>
      <c r="Y69" s="23">
        <v>4</v>
      </c>
      <c r="Z69" s="23">
        <v>5</v>
      </c>
      <c r="AA69" s="24">
        <v>3</v>
      </c>
      <c r="AB69" s="24">
        <v>4</v>
      </c>
      <c r="AC69" s="24">
        <v>3</v>
      </c>
      <c r="AD69" s="24">
        <v>2</v>
      </c>
      <c r="AE69" s="24">
        <v>2</v>
      </c>
      <c r="AF69" s="8">
        <v>2</v>
      </c>
      <c r="AG69">
        <f t="shared" si="3"/>
        <v>1.5</v>
      </c>
    </row>
    <row r="70" spans="1:33" x14ac:dyDescent="0.2">
      <c r="A70" s="26" t="s">
        <v>82</v>
      </c>
      <c r="B70" s="2">
        <v>68</v>
      </c>
      <c r="C70" s="2" t="s">
        <v>94</v>
      </c>
      <c r="D70" s="3" t="s">
        <v>8</v>
      </c>
      <c r="E70" s="3" t="str">
        <f t="shared" si="2"/>
        <v>Y205-ΣΤΡΑΤΗΓΙΚΗ ΔΙΟΙΚΗΣΗΣ ΕΡΓΩΝ</v>
      </c>
      <c r="F70" s="8">
        <v>4</v>
      </c>
      <c r="G70" s="21">
        <v>4</v>
      </c>
      <c r="H70" s="21">
        <v>5</v>
      </c>
      <c r="I70" s="21">
        <v>5</v>
      </c>
      <c r="J70" s="21">
        <v>4</v>
      </c>
      <c r="K70" s="21">
        <v>5</v>
      </c>
      <c r="L70" s="21">
        <v>4</v>
      </c>
      <c r="M70" s="21">
        <v>4</v>
      </c>
      <c r="N70" s="21">
        <v>4</v>
      </c>
      <c r="O70" s="21">
        <v>5</v>
      </c>
      <c r="P70" s="21">
        <v>5</v>
      </c>
      <c r="Q70" s="21">
        <v>0</v>
      </c>
      <c r="R70" s="21">
        <v>0</v>
      </c>
      <c r="S70" s="21">
        <v>0</v>
      </c>
      <c r="T70" s="21">
        <v>1</v>
      </c>
      <c r="U70" s="23">
        <v>5</v>
      </c>
      <c r="V70" s="23">
        <v>4</v>
      </c>
      <c r="W70" s="23">
        <v>5</v>
      </c>
      <c r="X70" s="23">
        <v>5</v>
      </c>
      <c r="Y70" s="23">
        <v>3</v>
      </c>
      <c r="Z70" s="23">
        <v>5</v>
      </c>
      <c r="AA70" s="24">
        <v>4</v>
      </c>
      <c r="AB70" s="24">
        <v>5</v>
      </c>
      <c r="AC70" s="24">
        <v>4</v>
      </c>
      <c r="AD70" s="24">
        <v>4</v>
      </c>
      <c r="AE70" s="24">
        <v>2</v>
      </c>
      <c r="AF70" s="8">
        <v>3</v>
      </c>
      <c r="AG70">
        <f t="shared" si="3"/>
        <v>2.5</v>
      </c>
    </row>
    <row r="71" spans="1:33" x14ac:dyDescent="0.2">
      <c r="A71" s="26" t="s">
        <v>82</v>
      </c>
      <c r="B71" s="2">
        <v>69</v>
      </c>
      <c r="C71" s="2" t="s">
        <v>94</v>
      </c>
      <c r="D71" s="3" t="s">
        <v>8</v>
      </c>
      <c r="E71" s="3" t="str">
        <f t="shared" si="2"/>
        <v>Y205-ΣΤΡΑΤΗΓΙΚΗ ΔΙΟΙΚΗΣΗΣ ΕΡΓΩΝ</v>
      </c>
      <c r="F71" s="8">
        <v>4</v>
      </c>
      <c r="G71" s="21">
        <v>4</v>
      </c>
      <c r="H71" s="21">
        <v>3</v>
      </c>
      <c r="I71" s="21">
        <v>4</v>
      </c>
      <c r="J71" s="21">
        <v>5</v>
      </c>
      <c r="K71" s="21">
        <v>4</v>
      </c>
      <c r="L71" s="21">
        <v>4</v>
      </c>
      <c r="M71" s="21">
        <v>4</v>
      </c>
      <c r="N71" s="21">
        <v>4</v>
      </c>
      <c r="O71" s="21">
        <v>5</v>
      </c>
      <c r="P71" s="21">
        <v>3</v>
      </c>
      <c r="Q71" s="21">
        <v>0</v>
      </c>
      <c r="R71" s="21">
        <v>0</v>
      </c>
      <c r="S71" s="21">
        <v>1</v>
      </c>
      <c r="T71" s="21">
        <v>1</v>
      </c>
      <c r="U71" s="23">
        <v>4</v>
      </c>
      <c r="V71" s="23">
        <v>4</v>
      </c>
      <c r="W71" s="23">
        <v>4</v>
      </c>
      <c r="X71" s="23">
        <v>5</v>
      </c>
      <c r="Y71" s="23">
        <v>4</v>
      </c>
      <c r="Z71" s="23">
        <v>4</v>
      </c>
      <c r="AA71" s="24">
        <v>3</v>
      </c>
      <c r="AB71" s="24">
        <v>4</v>
      </c>
      <c r="AC71" s="24">
        <v>4</v>
      </c>
      <c r="AD71" s="24">
        <v>4</v>
      </c>
      <c r="AE71" s="24">
        <v>3</v>
      </c>
      <c r="AF71" s="8">
        <v>4</v>
      </c>
      <c r="AG71">
        <f t="shared" si="3"/>
        <v>3.5</v>
      </c>
    </row>
    <row r="72" spans="1:33" x14ac:dyDescent="0.2">
      <c r="A72" s="26" t="s">
        <v>82</v>
      </c>
      <c r="B72" s="2">
        <v>70</v>
      </c>
      <c r="C72" s="2" t="s">
        <v>94</v>
      </c>
      <c r="D72" s="3" t="s">
        <v>8</v>
      </c>
      <c r="E72" s="3" t="str">
        <f t="shared" si="2"/>
        <v>Y205-ΣΤΡΑΤΗΓΙΚΗ ΔΙΟΙΚΗΣΗΣ ΕΡΓΩΝ</v>
      </c>
      <c r="F72" s="8">
        <v>4</v>
      </c>
      <c r="G72" s="21">
        <v>4</v>
      </c>
      <c r="H72" s="21">
        <v>4</v>
      </c>
      <c r="I72" s="21">
        <v>4</v>
      </c>
      <c r="J72" s="21">
        <v>4</v>
      </c>
      <c r="K72" s="21">
        <v>3</v>
      </c>
      <c r="L72" s="21">
        <v>5</v>
      </c>
      <c r="M72" s="21">
        <v>5</v>
      </c>
      <c r="N72" s="21">
        <v>4</v>
      </c>
      <c r="O72" s="21">
        <v>5</v>
      </c>
      <c r="P72" s="21">
        <v>5</v>
      </c>
      <c r="Q72" s="21">
        <v>0</v>
      </c>
      <c r="R72" s="21">
        <v>0</v>
      </c>
      <c r="S72" s="21">
        <v>0</v>
      </c>
      <c r="T72" s="21">
        <v>1</v>
      </c>
      <c r="U72" s="23">
        <v>5</v>
      </c>
      <c r="V72" s="23">
        <v>4</v>
      </c>
      <c r="W72" s="23">
        <v>4</v>
      </c>
      <c r="X72" s="23">
        <v>3</v>
      </c>
      <c r="Y72" s="23">
        <v>5</v>
      </c>
      <c r="Z72" s="23">
        <v>4</v>
      </c>
      <c r="AA72" s="24">
        <v>4</v>
      </c>
      <c r="AB72" s="24">
        <v>5</v>
      </c>
      <c r="AC72" s="24">
        <v>4</v>
      </c>
      <c r="AD72" s="24">
        <v>3</v>
      </c>
      <c r="AE72" s="24">
        <v>3</v>
      </c>
      <c r="AF72" s="8">
        <v>3</v>
      </c>
      <c r="AG72">
        <f t="shared" si="3"/>
        <v>2.5</v>
      </c>
    </row>
    <row r="73" spans="1:33" x14ac:dyDescent="0.2">
      <c r="A73" s="26" t="s">
        <v>82</v>
      </c>
      <c r="B73" s="2">
        <v>71</v>
      </c>
      <c r="C73" s="2" t="s">
        <v>94</v>
      </c>
      <c r="D73" s="3" t="s">
        <v>8</v>
      </c>
      <c r="E73" s="3" t="str">
        <f t="shared" si="2"/>
        <v>Y205-ΣΤΡΑΤΗΓΙΚΗ ΔΙΟΙΚΗΣΗΣ ΕΡΓΩΝ</v>
      </c>
      <c r="F73" s="8">
        <v>5</v>
      </c>
      <c r="G73" s="21">
        <v>5</v>
      </c>
      <c r="H73" s="21">
        <v>5</v>
      </c>
      <c r="I73" s="21">
        <v>4</v>
      </c>
      <c r="J73" s="21">
        <v>4</v>
      </c>
      <c r="K73" s="21">
        <v>3</v>
      </c>
      <c r="L73" s="21">
        <v>4</v>
      </c>
      <c r="M73" s="21">
        <v>2</v>
      </c>
      <c r="N73" s="21">
        <v>1</v>
      </c>
      <c r="O73" s="21">
        <v>3</v>
      </c>
      <c r="P73" s="21">
        <v>2</v>
      </c>
      <c r="Q73" s="21">
        <v>0</v>
      </c>
      <c r="R73" s="21">
        <v>0</v>
      </c>
      <c r="S73" s="21">
        <v>1</v>
      </c>
      <c r="T73" s="21">
        <v>1</v>
      </c>
      <c r="U73" s="23">
        <v>4</v>
      </c>
      <c r="V73" s="23">
        <v>3</v>
      </c>
      <c r="W73" s="23">
        <v>4</v>
      </c>
      <c r="X73" s="23">
        <v>4</v>
      </c>
      <c r="Y73" s="23">
        <v>5</v>
      </c>
      <c r="Z73" s="23">
        <v>4</v>
      </c>
      <c r="AA73" s="24">
        <v>3</v>
      </c>
      <c r="AB73" s="24">
        <v>4</v>
      </c>
      <c r="AC73" s="24">
        <v>3</v>
      </c>
      <c r="AD73" s="24">
        <v>5</v>
      </c>
      <c r="AE73" s="24">
        <v>3</v>
      </c>
      <c r="AF73" s="8">
        <v>4</v>
      </c>
      <c r="AG73">
        <f t="shared" si="3"/>
        <v>3.5</v>
      </c>
    </row>
    <row r="74" spans="1:33" x14ac:dyDescent="0.2">
      <c r="A74" s="26" t="s">
        <v>82</v>
      </c>
      <c r="B74" s="2">
        <v>72</v>
      </c>
      <c r="C74" s="2" t="s">
        <v>94</v>
      </c>
      <c r="D74" s="3" t="s">
        <v>8</v>
      </c>
      <c r="E74" s="3" t="str">
        <f t="shared" si="2"/>
        <v>Y205-ΣΤΡΑΤΗΓΙΚΗ ΔΙΟΙΚΗΣΗΣ ΕΡΓΩΝ</v>
      </c>
      <c r="F74" s="8">
        <v>4</v>
      </c>
      <c r="G74" s="21">
        <v>5</v>
      </c>
      <c r="H74" s="21">
        <v>5</v>
      </c>
      <c r="I74" s="21">
        <v>4</v>
      </c>
      <c r="J74" s="21">
        <v>5</v>
      </c>
      <c r="K74" s="21">
        <v>5</v>
      </c>
      <c r="L74" s="21">
        <v>5</v>
      </c>
      <c r="M74" s="21">
        <v>4</v>
      </c>
      <c r="N74" s="21">
        <v>5</v>
      </c>
      <c r="O74" s="21">
        <v>4</v>
      </c>
      <c r="P74" s="21">
        <v>4</v>
      </c>
      <c r="Q74" s="21">
        <v>0</v>
      </c>
      <c r="R74" s="21">
        <v>0</v>
      </c>
      <c r="S74" s="21">
        <v>1</v>
      </c>
      <c r="T74" s="21">
        <v>1</v>
      </c>
      <c r="U74" s="23">
        <v>5</v>
      </c>
      <c r="V74" s="23">
        <v>5</v>
      </c>
      <c r="W74" s="23">
        <v>5</v>
      </c>
      <c r="X74" s="23">
        <v>5</v>
      </c>
      <c r="Y74" s="23">
        <v>4</v>
      </c>
      <c r="Z74" s="23">
        <v>4</v>
      </c>
      <c r="AA74" s="24">
        <v>5</v>
      </c>
      <c r="AB74" s="24">
        <v>5</v>
      </c>
      <c r="AC74" s="24">
        <v>5</v>
      </c>
      <c r="AD74" s="24">
        <v>5</v>
      </c>
      <c r="AE74" s="24">
        <v>5</v>
      </c>
      <c r="AF74" s="8">
        <v>4</v>
      </c>
      <c r="AG74">
        <f t="shared" si="3"/>
        <v>3.5</v>
      </c>
    </row>
    <row r="75" spans="1:33" x14ac:dyDescent="0.2">
      <c r="A75" s="26" t="s">
        <v>82</v>
      </c>
      <c r="B75" s="2">
        <v>73</v>
      </c>
      <c r="C75" s="2" t="s">
        <v>96</v>
      </c>
      <c r="D75" s="3" t="s">
        <v>9</v>
      </c>
      <c r="E75" s="3" t="str">
        <f t="shared" si="2"/>
        <v>Ε213-ΕΙΔΙΚΑ ΘΕΜΑΤΑ ΔΙΟΙΚΗΣΗΣ ΚΑΙ ΔΙΑΧΕΙΡΙΣΗΣ ΕΡΓΩΝ</v>
      </c>
      <c r="F75" s="8">
        <v>3</v>
      </c>
      <c r="G75" s="21">
        <v>3</v>
      </c>
      <c r="H75" s="21">
        <v>2</v>
      </c>
      <c r="I75" s="21">
        <v>3</v>
      </c>
      <c r="J75" s="21">
        <v>3</v>
      </c>
      <c r="K75" s="21">
        <v>3</v>
      </c>
      <c r="L75" s="21">
        <v>1</v>
      </c>
      <c r="M75" s="21">
        <v>2</v>
      </c>
      <c r="N75" s="21">
        <v>2</v>
      </c>
      <c r="O75" s="21">
        <v>1</v>
      </c>
      <c r="P75" s="21">
        <v>2</v>
      </c>
      <c r="Q75" s="21">
        <v>0</v>
      </c>
      <c r="R75" s="21">
        <v>0</v>
      </c>
      <c r="S75" s="21">
        <v>0</v>
      </c>
      <c r="T75" s="21">
        <v>1</v>
      </c>
      <c r="U75" s="23">
        <v>3</v>
      </c>
      <c r="V75" s="23">
        <v>3</v>
      </c>
      <c r="W75" s="23">
        <v>3</v>
      </c>
      <c r="X75" s="23">
        <v>3</v>
      </c>
      <c r="Y75" s="23">
        <v>4</v>
      </c>
      <c r="Z75" s="23">
        <v>4</v>
      </c>
      <c r="AA75" s="24">
        <v>3</v>
      </c>
      <c r="AB75" s="24">
        <v>4</v>
      </c>
      <c r="AC75" s="24">
        <v>3</v>
      </c>
      <c r="AD75" s="24">
        <v>2</v>
      </c>
      <c r="AE75" s="24">
        <v>2</v>
      </c>
      <c r="AF75" s="8">
        <v>1</v>
      </c>
      <c r="AG75">
        <f t="shared" si="3"/>
        <v>0.5</v>
      </c>
    </row>
    <row r="76" spans="1:33" x14ac:dyDescent="0.2">
      <c r="A76" s="26" t="s">
        <v>82</v>
      </c>
      <c r="B76" s="2">
        <v>74</v>
      </c>
      <c r="C76" s="2" t="s">
        <v>96</v>
      </c>
      <c r="D76" s="3" t="s">
        <v>9</v>
      </c>
      <c r="E76" s="3" t="str">
        <f t="shared" si="2"/>
        <v>Ε213-ΕΙΔΙΚΑ ΘΕΜΑΤΑ ΔΙΟΙΚΗΣΗΣ ΚΑΙ ΔΙΑΧΕΙΡΙΣΗΣ ΕΡΓΩΝ</v>
      </c>
      <c r="F76" s="8">
        <v>5</v>
      </c>
      <c r="G76" s="21">
        <v>5</v>
      </c>
      <c r="H76" s="21">
        <v>5</v>
      </c>
      <c r="I76" s="21">
        <v>3</v>
      </c>
      <c r="J76" s="21">
        <v>5</v>
      </c>
      <c r="K76" s="21">
        <v>5</v>
      </c>
      <c r="L76" s="21">
        <v>4</v>
      </c>
      <c r="M76" s="21">
        <v>4</v>
      </c>
      <c r="N76" s="21">
        <v>4</v>
      </c>
      <c r="O76" s="21">
        <v>5</v>
      </c>
      <c r="P76" s="21">
        <v>5</v>
      </c>
      <c r="Q76" s="21">
        <v>0</v>
      </c>
      <c r="R76" s="21">
        <v>0</v>
      </c>
      <c r="S76" s="21">
        <v>1</v>
      </c>
      <c r="T76" s="21">
        <v>1</v>
      </c>
      <c r="U76" s="23">
        <v>5</v>
      </c>
      <c r="V76" s="23">
        <v>5</v>
      </c>
      <c r="W76" s="23">
        <v>5</v>
      </c>
      <c r="X76" s="23">
        <v>5</v>
      </c>
      <c r="Y76" s="23">
        <v>5</v>
      </c>
      <c r="Z76" s="23">
        <v>5</v>
      </c>
      <c r="AA76" s="24">
        <v>5</v>
      </c>
      <c r="AB76" s="24">
        <v>5</v>
      </c>
      <c r="AC76" s="24">
        <v>3</v>
      </c>
      <c r="AD76" s="24">
        <v>4</v>
      </c>
      <c r="AE76" s="24">
        <v>3</v>
      </c>
      <c r="AF76" s="8">
        <v>2</v>
      </c>
      <c r="AG76">
        <f t="shared" si="3"/>
        <v>1.5</v>
      </c>
    </row>
    <row r="77" spans="1:33" x14ac:dyDescent="0.2">
      <c r="A77" s="26" t="s">
        <v>82</v>
      </c>
      <c r="B77" s="2">
        <v>75</v>
      </c>
      <c r="C77" s="2" t="s">
        <v>96</v>
      </c>
      <c r="D77" s="3" t="s">
        <v>9</v>
      </c>
      <c r="E77" s="3" t="str">
        <f t="shared" si="2"/>
        <v>Ε213-ΕΙΔΙΚΑ ΘΕΜΑΤΑ ΔΙΟΙΚΗΣΗΣ ΚΑΙ ΔΙΑΧΕΙΡΙΣΗΣ ΕΡΓΩΝ</v>
      </c>
      <c r="F77" s="8">
        <v>4</v>
      </c>
      <c r="G77" s="21">
        <v>4</v>
      </c>
      <c r="H77" s="21">
        <v>3</v>
      </c>
      <c r="I77" s="21">
        <v>4</v>
      </c>
      <c r="J77" s="21">
        <v>5</v>
      </c>
      <c r="K77" s="21">
        <v>4</v>
      </c>
      <c r="L77" s="21">
        <v>3</v>
      </c>
      <c r="M77" s="21">
        <v>1</v>
      </c>
      <c r="N77" s="21">
        <v>3</v>
      </c>
      <c r="O77" s="21">
        <v>5</v>
      </c>
      <c r="P77" s="21">
        <v>5</v>
      </c>
      <c r="Q77" s="21">
        <v>0</v>
      </c>
      <c r="R77" s="21">
        <v>0</v>
      </c>
      <c r="S77" s="21">
        <v>1</v>
      </c>
      <c r="T77" s="21">
        <v>1</v>
      </c>
      <c r="U77" s="23">
        <v>5</v>
      </c>
      <c r="V77" s="23">
        <v>5</v>
      </c>
      <c r="W77" s="23">
        <v>5</v>
      </c>
      <c r="X77" s="23">
        <v>5</v>
      </c>
      <c r="Y77" s="23">
        <v>5</v>
      </c>
      <c r="Z77" s="23">
        <v>5</v>
      </c>
      <c r="AA77" s="24">
        <v>3</v>
      </c>
      <c r="AB77" s="24">
        <v>5</v>
      </c>
      <c r="AC77" s="24">
        <v>3</v>
      </c>
      <c r="AD77" s="24">
        <v>5</v>
      </c>
      <c r="AE77" s="24">
        <v>1</v>
      </c>
      <c r="AF77" s="8">
        <v>3</v>
      </c>
      <c r="AG77">
        <f t="shared" si="3"/>
        <v>2.5</v>
      </c>
    </row>
    <row r="78" spans="1:33" x14ac:dyDescent="0.2">
      <c r="A78" s="26" t="s">
        <v>82</v>
      </c>
      <c r="B78" s="2">
        <v>76</v>
      </c>
      <c r="C78" s="2" t="s">
        <v>96</v>
      </c>
      <c r="D78" s="3" t="s">
        <v>9</v>
      </c>
      <c r="E78" s="3" t="str">
        <f t="shared" si="2"/>
        <v>Ε213-ΕΙΔΙΚΑ ΘΕΜΑΤΑ ΔΙΟΙΚΗΣΗΣ ΚΑΙ ΔΙΑΧΕΙΡΙΣΗΣ ΕΡΓΩΝ</v>
      </c>
      <c r="F78" s="8">
        <v>5</v>
      </c>
      <c r="G78" s="21">
        <v>5</v>
      </c>
      <c r="H78" s="21">
        <v>4</v>
      </c>
      <c r="I78" s="21">
        <v>5</v>
      </c>
      <c r="J78" s="21">
        <v>5</v>
      </c>
      <c r="K78" s="21">
        <v>5</v>
      </c>
      <c r="L78" s="21">
        <v>5</v>
      </c>
      <c r="M78" s="21">
        <v>5</v>
      </c>
      <c r="N78" s="21">
        <v>5</v>
      </c>
      <c r="O78" s="21">
        <v>5</v>
      </c>
      <c r="P78" s="21">
        <v>5</v>
      </c>
      <c r="Q78" s="21">
        <v>0</v>
      </c>
      <c r="R78" s="21">
        <v>0</v>
      </c>
      <c r="S78" s="21">
        <v>1</v>
      </c>
      <c r="T78" s="21">
        <v>1</v>
      </c>
      <c r="U78" s="23">
        <v>5</v>
      </c>
      <c r="V78" s="23">
        <v>5</v>
      </c>
      <c r="W78" s="23">
        <v>5</v>
      </c>
      <c r="X78" s="23">
        <v>5</v>
      </c>
      <c r="Y78" s="23">
        <v>5</v>
      </c>
      <c r="Z78" s="23">
        <v>5</v>
      </c>
      <c r="AA78" s="24">
        <v>5</v>
      </c>
      <c r="AB78" s="24">
        <v>5</v>
      </c>
      <c r="AC78" s="24">
        <v>5</v>
      </c>
      <c r="AD78" s="24">
        <v>5</v>
      </c>
      <c r="AE78" s="24">
        <v>4</v>
      </c>
      <c r="AF78" s="8">
        <v>2</v>
      </c>
      <c r="AG78">
        <f t="shared" si="3"/>
        <v>1.5</v>
      </c>
    </row>
    <row r="79" spans="1:33" x14ac:dyDescent="0.2">
      <c r="A79" s="26" t="s">
        <v>82</v>
      </c>
      <c r="B79" s="2">
        <v>77</v>
      </c>
      <c r="C79" s="2" t="s">
        <v>96</v>
      </c>
      <c r="D79" s="3" t="s">
        <v>9</v>
      </c>
      <c r="E79" s="3" t="str">
        <f t="shared" si="2"/>
        <v>Ε213-ΕΙΔΙΚΑ ΘΕΜΑΤΑ ΔΙΟΙΚΗΣΗΣ ΚΑΙ ΔΙΑΧΕΙΡΙΣΗΣ ΕΡΓΩΝ</v>
      </c>
      <c r="F79" s="8">
        <v>5</v>
      </c>
      <c r="G79" s="21">
        <v>5</v>
      </c>
      <c r="H79" s="21">
        <v>5</v>
      </c>
      <c r="I79" s="21">
        <v>5</v>
      </c>
      <c r="J79" s="21">
        <v>5</v>
      </c>
      <c r="K79" s="21">
        <v>5</v>
      </c>
      <c r="L79" s="21">
        <v>5</v>
      </c>
      <c r="M79" s="21">
        <v>4</v>
      </c>
      <c r="N79" s="21">
        <v>4</v>
      </c>
      <c r="O79" s="21">
        <v>4</v>
      </c>
      <c r="P79" s="21">
        <v>5</v>
      </c>
      <c r="Q79" s="21">
        <v>1</v>
      </c>
      <c r="R79" s="21">
        <v>0</v>
      </c>
      <c r="S79" s="21">
        <v>0</v>
      </c>
      <c r="T79" s="21">
        <v>1</v>
      </c>
      <c r="U79" s="23">
        <v>5</v>
      </c>
      <c r="V79" s="23">
        <v>5</v>
      </c>
      <c r="W79" s="23">
        <v>5</v>
      </c>
      <c r="X79" s="23">
        <v>5</v>
      </c>
      <c r="Y79" s="23">
        <v>5</v>
      </c>
      <c r="Z79" s="23">
        <v>5</v>
      </c>
      <c r="AA79" s="24">
        <v>3</v>
      </c>
      <c r="AB79" s="24">
        <v>5</v>
      </c>
      <c r="AC79" s="24">
        <v>4</v>
      </c>
      <c r="AD79" s="24">
        <v>5</v>
      </c>
      <c r="AE79" s="24">
        <v>4</v>
      </c>
      <c r="AF79" s="8">
        <v>2</v>
      </c>
      <c r="AG79">
        <f t="shared" si="3"/>
        <v>1.5</v>
      </c>
    </row>
    <row r="80" spans="1:33" x14ac:dyDescent="0.2">
      <c r="A80" s="26" t="s">
        <v>82</v>
      </c>
      <c r="B80" s="2">
        <v>78</v>
      </c>
      <c r="C80" s="2" t="s">
        <v>96</v>
      </c>
      <c r="D80" s="3" t="s">
        <v>9</v>
      </c>
      <c r="E80" s="3" t="str">
        <f t="shared" si="2"/>
        <v>Ε213-ΕΙΔΙΚΑ ΘΕΜΑΤΑ ΔΙΟΙΚΗΣΗΣ ΚΑΙ ΔΙΑΧΕΙΡΙΣΗΣ ΕΡΓΩΝ</v>
      </c>
      <c r="F80" s="8">
        <v>5</v>
      </c>
      <c r="G80" s="21">
        <v>5</v>
      </c>
      <c r="H80" s="21">
        <v>5</v>
      </c>
      <c r="I80" s="21">
        <v>5</v>
      </c>
      <c r="J80" s="21">
        <v>4</v>
      </c>
      <c r="K80" s="21">
        <v>4</v>
      </c>
      <c r="L80" s="21">
        <v>4</v>
      </c>
      <c r="M80" s="21">
        <v>4</v>
      </c>
      <c r="N80" s="21">
        <v>5</v>
      </c>
      <c r="O80" s="21">
        <v>5</v>
      </c>
      <c r="P80" s="21">
        <v>5</v>
      </c>
      <c r="Q80" s="21">
        <v>0</v>
      </c>
      <c r="R80" s="21">
        <v>1</v>
      </c>
      <c r="S80" s="21">
        <v>0</v>
      </c>
      <c r="T80" s="21">
        <v>1</v>
      </c>
      <c r="U80" s="23">
        <v>5</v>
      </c>
      <c r="V80" s="23">
        <v>5</v>
      </c>
      <c r="W80" s="23">
        <v>5</v>
      </c>
      <c r="X80" s="23">
        <v>5</v>
      </c>
      <c r="Y80" s="23">
        <v>5</v>
      </c>
      <c r="Z80" s="23">
        <v>5</v>
      </c>
      <c r="AA80" s="24">
        <v>4</v>
      </c>
      <c r="AB80" s="24">
        <v>5</v>
      </c>
      <c r="AC80" s="24">
        <v>4</v>
      </c>
      <c r="AD80" s="24">
        <v>4</v>
      </c>
      <c r="AE80" s="24">
        <v>4</v>
      </c>
      <c r="AF80" s="8">
        <v>5</v>
      </c>
      <c r="AG80">
        <f t="shared" si="3"/>
        <v>5</v>
      </c>
    </row>
    <row r="81" spans="1:33" x14ac:dyDescent="0.2">
      <c r="A81" s="26" t="s">
        <v>82</v>
      </c>
      <c r="B81" s="2">
        <v>79</v>
      </c>
      <c r="C81" s="2" t="s">
        <v>96</v>
      </c>
      <c r="D81" s="3" t="s">
        <v>9</v>
      </c>
      <c r="E81" s="3" t="str">
        <f t="shared" si="2"/>
        <v>Ε213-ΕΙΔΙΚΑ ΘΕΜΑΤΑ ΔΙΟΙΚΗΣΗΣ ΚΑΙ ΔΙΑΧΕΙΡΙΣΗΣ ΕΡΓΩΝ</v>
      </c>
      <c r="F81" s="8">
        <v>5</v>
      </c>
      <c r="G81" s="21">
        <v>5</v>
      </c>
      <c r="H81" s="21">
        <v>5</v>
      </c>
      <c r="I81" s="21">
        <v>5</v>
      </c>
      <c r="J81" s="21">
        <v>5</v>
      </c>
      <c r="K81" s="21">
        <v>5</v>
      </c>
      <c r="L81" s="21">
        <v>5</v>
      </c>
      <c r="M81" s="21">
        <v>5</v>
      </c>
      <c r="N81" s="21">
        <v>5</v>
      </c>
      <c r="O81" s="21">
        <v>5</v>
      </c>
      <c r="P81" s="21">
        <v>5</v>
      </c>
      <c r="Q81" s="21">
        <v>0</v>
      </c>
      <c r="R81" s="21">
        <v>1</v>
      </c>
      <c r="S81" s="21">
        <v>1</v>
      </c>
      <c r="T81" s="21">
        <v>1</v>
      </c>
      <c r="U81" s="23">
        <v>5</v>
      </c>
      <c r="V81" s="23">
        <v>5</v>
      </c>
      <c r="W81" s="23">
        <v>5</v>
      </c>
      <c r="X81" s="23">
        <v>5</v>
      </c>
      <c r="Y81" s="23">
        <v>5</v>
      </c>
      <c r="Z81" s="23">
        <v>5</v>
      </c>
      <c r="AA81" s="24">
        <v>4</v>
      </c>
      <c r="AB81" s="24">
        <v>5</v>
      </c>
      <c r="AC81" s="24">
        <v>4</v>
      </c>
      <c r="AD81" s="24">
        <v>5</v>
      </c>
      <c r="AE81" s="24">
        <v>4</v>
      </c>
      <c r="AF81" s="8">
        <v>4</v>
      </c>
      <c r="AG81">
        <f t="shared" si="3"/>
        <v>3.5</v>
      </c>
    </row>
    <row r="82" spans="1:33" x14ac:dyDescent="0.2">
      <c r="A82" s="26" t="s">
        <v>82</v>
      </c>
      <c r="B82" s="2">
        <v>80</v>
      </c>
      <c r="C82" s="2" t="s">
        <v>96</v>
      </c>
      <c r="D82" s="3" t="s">
        <v>9</v>
      </c>
      <c r="E82" s="3" t="str">
        <f t="shared" si="2"/>
        <v>Ε213-ΕΙΔΙΚΑ ΘΕΜΑΤΑ ΔΙΟΙΚΗΣΗΣ ΚΑΙ ΔΙΑΧΕΙΡΙΣΗΣ ΕΡΓΩΝ</v>
      </c>
      <c r="F82" s="8">
        <v>4</v>
      </c>
      <c r="G82" s="21">
        <v>4</v>
      </c>
      <c r="H82" s="21">
        <v>3</v>
      </c>
      <c r="I82" s="21">
        <v>2</v>
      </c>
      <c r="J82" s="21">
        <v>5</v>
      </c>
      <c r="K82" s="21">
        <v>4</v>
      </c>
      <c r="L82" s="21">
        <v>2</v>
      </c>
      <c r="M82" s="21">
        <v>3</v>
      </c>
      <c r="N82" s="21">
        <v>4</v>
      </c>
      <c r="O82" s="21">
        <v>5</v>
      </c>
      <c r="P82" s="21">
        <v>5</v>
      </c>
      <c r="Q82" s="21">
        <v>0</v>
      </c>
      <c r="R82" s="21">
        <v>1</v>
      </c>
      <c r="S82" s="21">
        <v>0</v>
      </c>
      <c r="T82" s="21">
        <v>1</v>
      </c>
      <c r="U82" s="23">
        <v>4</v>
      </c>
      <c r="V82" s="23">
        <v>5</v>
      </c>
      <c r="W82" s="23">
        <v>5</v>
      </c>
      <c r="X82" s="23">
        <v>5</v>
      </c>
      <c r="Y82" s="23">
        <v>5</v>
      </c>
      <c r="Z82" s="23">
        <v>5</v>
      </c>
      <c r="AA82" s="24">
        <v>3</v>
      </c>
      <c r="AB82" s="24">
        <v>5</v>
      </c>
      <c r="AC82" s="24">
        <v>4</v>
      </c>
      <c r="AD82" s="24">
        <v>2</v>
      </c>
      <c r="AE82" s="24">
        <v>2</v>
      </c>
      <c r="AF82" s="8">
        <v>3</v>
      </c>
      <c r="AG82">
        <f t="shared" si="3"/>
        <v>2.5</v>
      </c>
    </row>
    <row r="83" spans="1:33" x14ac:dyDescent="0.2">
      <c r="A83" s="26" t="s">
        <v>82</v>
      </c>
      <c r="B83" s="2">
        <v>81</v>
      </c>
      <c r="C83" s="2" t="s">
        <v>96</v>
      </c>
      <c r="D83" s="3" t="s">
        <v>9</v>
      </c>
      <c r="E83" s="3" t="str">
        <f t="shared" si="2"/>
        <v>Ε213-ΕΙΔΙΚΑ ΘΕΜΑΤΑ ΔΙΟΙΚΗΣΗΣ ΚΑΙ ΔΙΑΧΕΙΡΙΣΗΣ ΕΡΓΩΝ</v>
      </c>
      <c r="F83" s="8">
        <v>4</v>
      </c>
      <c r="G83" s="21">
        <v>4</v>
      </c>
      <c r="H83" s="21">
        <v>3</v>
      </c>
      <c r="I83" s="21">
        <v>4</v>
      </c>
      <c r="J83" s="21">
        <v>4</v>
      </c>
      <c r="K83" s="21">
        <v>4</v>
      </c>
      <c r="L83" s="21">
        <v>4</v>
      </c>
      <c r="M83" s="21">
        <v>4</v>
      </c>
      <c r="N83" s="21">
        <v>5</v>
      </c>
      <c r="O83" s="21">
        <v>5</v>
      </c>
      <c r="P83" s="21">
        <v>4</v>
      </c>
      <c r="Q83" s="21">
        <v>0</v>
      </c>
      <c r="R83" s="21">
        <v>0</v>
      </c>
      <c r="S83" s="21">
        <v>0</v>
      </c>
      <c r="T83" s="21">
        <v>1</v>
      </c>
      <c r="U83" s="23">
        <v>4</v>
      </c>
      <c r="V83" s="23">
        <v>4</v>
      </c>
      <c r="W83" s="23">
        <v>4</v>
      </c>
      <c r="X83" s="23">
        <v>4</v>
      </c>
      <c r="Y83" s="23">
        <v>4</v>
      </c>
      <c r="Z83" s="23">
        <v>5</v>
      </c>
      <c r="AA83" s="24">
        <v>4</v>
      </c>
      <c r="AB83" s="24">
        <v>5</v>
      </c>
      <c r="AC83" s="24">
        <v>3</v>
      </c>
      <c r="AD83" s="24">
        <v>4</v>
      </c>
      <c r="AE83" s="24">
        <v>4</v>
      </c>
      <c r="AF83" s="8">
        <v>5</v>
      </c>
      <c r="AG83">
        <f t="shared" si="3"/>
        <v>5</v>
      </c>
    </row>
    <row r="84" spans="1:33" x14ac:dyDescent="0.2">
      <c r="A84" s="26" t="s">
        <v>82</v>
      </c>
      <c r="B84" s="2">
        <v>82</v>
      </c>
      <c r="C84" s="2" t="s">
        <v>96</v>
      </c>
      <c r="D84" s="3" t="s">
        <v>9</v>
      </c>
      <c r="E84" s="3" t="str">
        <f t="shared" si="2"/>
        <v>Ε213-ΕΙΔΙΚΑ ΘΕΜΑΤΑ ΔΙΟΙΚΗΣΗΣ ΚΑΙ ΔΙΑΧΕΙΡΙΣΗΣ ΕΡΓΩΝ</v>
      </c>
      <c r="F84" s="8">
        <v>4</v>
      </c>
      <c r="G84" s="21">
        <v>5</v>
      </c>
      <c r="H84" s="21">
        <v>5</v>
      </c>
      <c r="I84" s="21">
        <v>4</v>
      </c>
      <c r="J84" s="21">
        <v>4</v>
      </c>
      <c r="K84" s="21">
        <v>5</v>
      </c>
      <c r="L84" s="21">
        <v>4</v>
      </c>
      <c r="M84" s="21">
        <v>4</v>
      </c>
      <c r="N84" s="21">
        <v>4</v>
      </c>
      <c r="O84" s="21">
        <v>4</v>
      </c>
      <c r="P84" s="21">
        <v>4</v>
      </c>
      <c r="Q84" s="21">
        <v>0</v>
      </c>
      <c r="R84" s="21">
        <v>0</v>
      </c>
      <c r="S84" s="21">
        <v>0</v>
      </c>
      <c r="T84" s="21">
        <v>1</v>
      </c>
      <c r="U84" s="23">
        <v>4</v>
      </c>
      <c r="V84" s="23">
        <v>5</v>
      </c>
      <c r="W84" s="23">
        <v>5</v>
      </c>
      <c r="X84" s="23">
        <v>5</v>
      </c>
      <c r="Y84" s="23">
        <v>5</v>
      </c>
      <c r="Z84" s="23">
        <v>5</v>
      </c>
      <c r="AA84" s="24">
        <v>5</v>
      </c>
      <c r="AB84" s="24">
        <v>5</v>
      </c>
      <c r="AC84" s="24">
        <v>4</v>
      </c>
      <c r="AD84" s="24">
        <v>4</v>
      </c>
      <c r="AE84" s="24">
        <v>2</v>
      </c>
      <c r="AF84" s="8">
        <v>2</v>
      </c>
      <c r="AG84">
        <f t="shared" si="3"/>
        <v>1.5</v>
      </c>
    </row>
    <row r="85" spans="1:33" x14ac:dyDescent="0.2">
      <c r="A85" s="26" t="s">
        <v>74</v>
      </c>
      <c r="B85" s="27">
        <v>1</v>
      </c>
      <c r="C85" s="27" t="s">
        <v>84</v>
      </c>
      <c r="D85" s="28" t="s">
        <v>76</v>
      </c>
      <c r="E85" s="3" t="str">
        <f t="shared" si="2"/>
        <v>Y102-ΔΙΟΙΚΗΣΗ ΑΝΘΡΩΠΙΝΩΝ ΠΟΡΩΝ ΚΑΙ ΕΠΙΚΟΙΝΩΝΙΑΣ</v>
      </c>
      <c r="F85" s="58">
        <v>4</v>
      </c>
      <c r="G85" s="58">
        <v>4</v>
      </c>
      <c r="H85" s="58">
        <v>5</v>
      </c>
      <c r="I85" s="58">
        <v>3</v>
      </c>
      <c r="J85" s="58">
        <v>3</v>
      </c>
      <c r="K85" s="58">
        <v>3</v>
      </c>
      <c r="L85" s="58">
        <v>3</v>
      </c>
      <c r="M85" s="58">
        <v>2</v>
      </c>
      <c r="N85" s="58">
        <v>3</v>
      </c>
      <c r="O85" s="58">
        <v>3</v>
      </c>
      <c r="P85" s="58">
        <v>3</v>
      </c>
      <c r="Q85" s="58">
        <v>0</v>
      </c>
      <c r="R85" s="58">
        <v>1</v>
      </c>
      <c r="S85" s="58">
        <v>0</v>
      </c>
      <c r="T85" s="58">
        <v>1</v>
      </c>
      <c r="U85" s="58">
        <v>3</v>
      </c>
      <c r="V85" s="58">
        <v>5</v>
      </c>
      <c r="W85" s="58">
        <v>5</v>
      </c>
      <c r="X85" s="58">
        <v>5</v>
      </c>
      <c r="Y85" s="58">
        <v>5</v>
      </c>
      <c r="Z85" s="58">
        <v>5</v>
      </c>
      <c r="AA85" s="58">
        <v>2</v>
      </c>
      <c r="AB85" s="58">
        <v>4</v>
      </c>
      <c r="AC85" s="58">
        <v>3</v>
      </c>
      <c r="AD85" s="58">
        <v>4</v>
      </c>
      <c r="AE85" s="58">
        <v>2</v>
      </c>
      <c r="AF85" s="58">
        <v>1</v>
      </c>
      <c r="AG85">
        <f t="shared" si="3"/>
        <v>0.5</v>
      </c>
    </row>
    <row r="86" spans="1:33" x14ac:dyDescent="0.2">
      <c r="A86" s="26" t="s">
        <v>74</v>
      </c>
      <c r="B86" s="27">
        <v>2</v>
      </c>
      <c r="C86" s="27" t="s">
        <v>84</v>
      </c>
      <c r="D86" s="28" t="s">
        <v>76</v>
      </c>
      <c r="E86" s="3" t="str">
        <f t="shared" si="2"/>
        <v>Y102-ΔΙΟΙΚΗΣΗ ΑΝΘΡΩΠΙΝΩΝ ΠΟΡΩΝ ΚΑΙ ΕΠΙΚΟΙΝΩΝΙΑΣ</v>
      </c>
      <c r="F86" s="58">
        <v>4</v>
      </c>
      <c r="G86" s="58">
        <v>3</v>
      </c>
      <c r="H86" s="58">
        <v>3</v>
      </c>
      <c r="I86" s="58">
        <v>4</v>
      </c>
      <c r="J86" s="58">
        <v>1</v>
      </c>
      <c r="K86" s="58">
        <v>4</v>
      </c>
      <c r="L86" s="58">
        <v>4</v>
      </c>
      <c r="M86" s="58">
        <v>4</v>
      </c>
      <c r="N86" s="58">
        <v>5</v>
      </c>
      <c r="O86" s="58">
        <v>4</v>
      </c>
      <c r="P86" s="58">
        <v>3</v>
      </c>
      <c r="Q86" s="59">
        <v>0</v>
      </c>
      <c r="R86" s="59">
        <v>1</v>
      </c>
      <c r="S86" s="58">
        <v>1</v>
      </c>
      <c r="T86" s="59">
        <v>1</v>
      </c>
      <c r="U86" s="58">
        <v>1</v>
      </c>
      <c r="V86" s="58">
        <v>4</v>
      </c>
      <c r="W86" s="58">
        <v>3</v>
      </c>
      <c r="X86" s="58">
        <v>5</v>
      </c>
      <c r="Y86" s="58">
        <v>5</v>
      </c>
      <c r="Z86" s="58">
        <v>4</v>
      </c>
      <c r="AA86" s="58">
        <v>4</v>
      </c>
      <c r="AB86" s="58">
        <v>5</v>
      </c>
      <c r="AC86" s="58">
        <v>3</v>
      </c>
      <c r="AD86" s="58">
        <v>4</v>
      </c>
      <c r="AE86" s="58">
        <v>2</v>
      </c>
      <c r="AF86" s="58">
        <v>3</v>
      </c>
      <c r="AG86">
        <f t="shared" si="3"/>
        <v>2.5</v>
      </c>
    </row>
    <row r="87" spans="1:33" x14ac:dyDescent="0.2">
      <c r="A87" s="26" t="s">
        <v>74</v>
      </c>
      <c r="B87" s="27">
        <v>3</v>
      </c>
      <c r="C87" s="27" t="s">
        <v>84</v>
      </c>
      <c r="D87" s="28" t="s">
        <v>76</v>
      </c>
      <c r="E87" s="3" t="str">
        <f t="shared" si="2"/>
        <v>Y102-ΔΙΟΙΚΗΣΗ ΑΝΘΡΩΠΙΝΩΝ ΠΟΡΩΝ ΚΑΙ ΕΠΙΚΟΙΝΩΝΙΑΣ</v>
      </c>
      <c r="F87" s="58">
        <v>4</v>
      </c>
      <c r="G87" s="58">
        <v>2</v>
      </c>
      <c r="H87" s="58">
        <v>1</v>
      </c>
      <c r="I87" s="58">
        <v>3</v>
      </c>
      <c r="J87" s="58">
        <v>1</v>
      </c>
      <c r="K87" s="58">
        <v>2</v>
      </c>
      <c r="L87" s="58">
        <v>3</v>
      </c>
      <c r="M87" s="58">
        <v>5</v>
      </c>
      <c r="N87" s="58">
        <v>3</v>
      </c>
      <c r="O87" s="58">
        <v>2</v>
      </c>
      <c r="P87" s="58">
        <v>5</v>
      </c>
      <c r="Q87" s="59">
        <v>0</v>
      </c>
      <c r="R87" s="59">
        <v>1</v>
      </c>
      <c r="S87" s="59">
        <v>0</v>
      </c>
      <c r="T87" s="59">
        <v>1</v>
      </c>
      <c r="U87" s="58">
        <v>4</v>
      </c>
      <c r="V87" s="58">
        <v>2</v>
      </c>
      <c r="W87" s="58">
        <v>4</v>
      </c>
      <c r="X87" s="58">
        <v>3</v>
      </c>
      <c r="Y87" s="58">
        <v>4</v>
      </c>
      <c r="Z87" s="58">
        <v>4</v>
      </c>
      <c r="AA87" s="58">
        <v>3</v>
      </c>
      <c r="AB87" s="58">
        <v>5</v>
      </c>
      <c r="AC87" s="58">
        <v>3</v>
      </c>
      <c r="AD87" s="58">
        <v>3</v>
      </c>
      <c r="AE87" s="58">
        <v>3</v>
      </c>
      <c r="AF87" s="58">
        <v>3</v>
      </c>
      <c r="AG87">
        <f t="shared" si="3"/>
        <v>2.5</v>
      </c>
    </row>
    <row r="88" spans="1:33" x14ac:dyDescent="0.2">
      <c r="A88" s="26" t="s">
        <v>74</v>
      </c>
      <c r="B88" s="27">
        <v>4</v>
      </c>
      <c r="C88" s="27" t="s">
        <v>84</v>
      </c>
      <c r="D88" s="28" t="s">
        <v>76</v>
      </c>
      <c r="E88" s="3" t="str">
        <f t="shared" si="2"/>
        <v>Y102-ΔΙΟΙΚΗΣΗ ΑΝΘΡΩΠΙΝΩΝ ΠΟΡΩΝ ΚΑΙ ΕΠΙΚΟΙΝΩΝΙΑΣ</v>
      </c>
      <c r="F88" s="58">
        <v>4</v>
      </c>
      <c r="G88" s="58">
        <v>3</v>
      </c>
      <c r="H88" s="58">
        <v>3</v>
      </c>
      <c r="I88" s="58">
        <v>4</v>
      </c>
      <c r="J88" s="58">
        <v>4</v>
      </c>
      <c r="K88" s="58">
        <v>4</v>
      </c>
      <c r="L88" s="58">
        <v>4</v>
      </c>
      <c r="M88" s="58">
        <v>3</v>
      </c>
      <c r="N88" s="58">
        <v>4</v>
      </c>
      <c r="O88" s="58">
        <v>4</v>
      </c>
      <c r="P88" s="58">
        <v>4</v>
      </c>
      <c r="Q88" s="59">
        <v>0</v>
      </c>
      <c r="R88" s="58">
        <v>0</v>
      </c>
      <c r="S88" s="59">
        <v>1</v>
      </c>
      <c r="T88" s="59">
        <v>1</v>
      </c>
      <c r="U88" s="58">
        <v>3</v>
      </c>
      <c r="V88" s="58">
        <v>3</v>
      </c>
      <c r="W88" s="58">
        <v>3</v>
      </c>
      <c r="X88" s="58">
        <v>3</v>
      </c>
      <c r="Y88" s="58">
        <v>5</v>
      </c>
      <c r="Z88" s="58">
        <v>3</v>
      </c>
      <c r="AA88" s="58">
        <v>4</v>
      </c>
      <c r="AB88" s="58">
        <v>5</v>
      </c>
      <c r="AC88" s="58">
        <v>4</v>
      </c>
      <c r="AD88" s="58">
        <v>4</v>
      </c>
      <c r="AE88" s="58">
        <v>3</v>
      </c>
      <c r="AF88" s="58">
        <v>4</v>
      </c>
      <c r="AG88">
        <f t="shared" si="3"/>
        <v>3.5</v>
      </c>
    </row>
    <row r="89" spans="1:33" x14ac:dyDescent="0.2">
      <c r="A89" s="26" t="s">
        <v>74</v>
      </c>
      <c r="B89" s="27">
        <v>5</v>
      </c>
      <c r="C89" s="27" t="s">
        <v>84</v>
      </c>
      <c r="D89" s="28" t="s">
        <v>76</v>
      </c>
      <c r="E89" s="3" t="str">
        <f t="shared" si="2"/>
        <v>Y102-ΔΙΟΙΚΗΣΗ ΑΝΘΡΩΠΙΝΩΝ ΠΟΡΩΝ ΚΑΙ ΕΠΙΚΟΙΝΩΝΙΑΣ</v>
      </c>
      <c r="F89" s="58">
        <v>4</v>
      </c>
      <c r="G89" s="58">
        <v>2</v>
      </c>
      <c r="H89" s="58">
        <v>5</v>
      </c>
      <c r="I89" s="58">
        <v>5</v>
      </c>
      <c r="J89" s="58">
        <v>4</v>
      </c>
      <c r="K89" s="58">
        <v>3</v>
      </c>
      <c r="L89" s="58">
        <v>4</v>
      </c>
      <c r="M89" s="58">
        <v>3</v>
      </c>
      <c r="N89" s="58">
        <v>2</v>
      </c>
      <c r="O89" s="58">
        <v>4</v>
      </c>
      <c r="P89" s="58">
        <v>5</v>
      </c>
      <c r="Q89" s="59">
        <v>0</v>
      </c>
      <c r="R89" s="59">
        <v>0</v>
      </c>
      <c r="S89" s="59">
        <v>0</v>
      </c>
      <c r="T89" s="59">
        <v>1</v>
      </c>
      <c r="U89" s="58">
        <v>4</v>
      </c>
      <c r="V89" s="58">
        <v>4</v>
      </c>
      <c r="W89" s="58">
        <v>4</v>
      </c>
      <c r="X89" s="58">
        <v>4</v>
      </c>
      <c r="Y89" s="58">
        <v>5</v>
      </c>
      <c r="Z89" s="58">
        <v>5</v>
      </c>
      <c r="AA89" s="58">
        <v>5</v>
      </c>
      <c r="AB89" s="58">
        <v>5</v>
      </c>
      <c r="AC89" s="58">
        <v>5</v>
      </c>
      <c r="AD89" s="58">
        <v>5</v>
      </c>
      <c r="AE89" s="58">
        <v>4</v>
      </c>
      <c r="AF89" s="58">
        <v>5</v>
      </c>
      <c r="AG89">
        <f t="shared" si="3"/>
        <v>5</v>
      </c>
    </row>
    <row r="90" spans="1:33" x14ac:dyDescent="0.2">
      <c r="A90" s="26" t="s">
        <v>74</v>
      </c>
      <c r="B90" s="27">
        <v>6</v>
      </c>
      <c r="C90" s="27" t="s">
        <v>84</v>
      </c>
      <c r="D90" s="28" t="s">
        <v>76</v>
      </c>
      <c r="E90" s="3" t="str">
        <f t="shared" si="2"/>
        <v>Y102-ΔΙΟΙΚΗΣΗ ΑΝΘΡΩΠΙΝΩΝ ΠΟΡΩΝ ΚΑΙ ΕΠΙΚΟΙΝΩΝΙΑΣ</v>
      </c>
      <c r="F90" s="58">
        <v>5</v>
      </c>
      <c r="G90" s="58">
        <v>2</v>
      </c>
      <c r="H90" s="58">
        <v>1</v>
      </c>
      <c r="I90" s="58">
        <v>2</v>
      </c>
      <c r="J90" s="58">
        <v>1</v>
      </c>
      <c r="K90" s="58">
        <v>3</v>
      </c>
      <c r="L90" s="58">
        <v>1</v>
      </c>
      <c r="M90" s="58">
        <v>3</v>
      </c>
      <c r="N90" s="58">
        <v>3</v>
      </c>
      <c r="O90" s="58">
        <v>3</v>
      </c>
      <c r="P90" s="58">
        <v>3</v>
      </c>
      <c r="Q90" s="58">
        <v>1</v>
      </c>
      <c r="R90" s="59">
        <v>1</v>
      </c>
      <c r="S90" s="59">
        <v>1</v>
      </c>
      <c r="T90" s="59">
        <v>1</v>
      </c>
      <c r="U90" s="58">
        <v>3</v>
      </c>
      <c r="V90" s="58">
        <v>2</v>
      </c>
      <c r="W90" s="58">
        <v>3</v>
      </c>
      <c r="X90" s="58">
        <v>4</v>
      </c>
      <c r="Y90" s="58">
        <v>4</v>
      </c>
      <c r="Z90" s="58">
        <v>5</v>
      </c>
      <c r="AA90" s="58">
        <v>2</v>
      </c>
      <c r="AB90" s="58">
        <v>5</v>
      </c>
      <c r="AC90" s="58">
        <v>3</v>
      </c>
      <c r="AD90" s="58">
        <v>3</v>
      </c>
      <c r="AE90" s="58">
        <v>3</v>
      </c>
      <c r="AF90" s="58">
        <v>2</v>
      </c>
      <c r="AG90">
        <f t="shared" si="3"/>
        <v>1.5</v>
      </c>
    </row>
    <row r="91" spans="1:33" x14ac:dyDescent="0.2">
      <c r="A91" s="26" t="s">
        <v>74</v>
      </c>
      <c r="B91" s="27">
        <v>7</v>
      </c>
      <c r="C91" s="27" t="s">
        <v>84</v>
      </c>
      <c r="D91" s="28" t="s">
        <v>76</v>
      </c>
      <c r="E91" s="3" t="str">
        <f t="shared" si="2"/>
        <v>Y102-ΔΙΟΙΚΗΣΗ ΑΝΘΡΩΠΙΝΩΝ ΠΟΡΩΝ ΚΑΙ ΕΠΙΚΟΙΝΩΝΙΑΣ</v>
      </c>
      <c r="F91" s="58">
        <v>4</v>
      </c>
      <c r="G91" s="58">
        <v>4</v>
      </c>
      <c r="H91" s="58">
        <v>4</v>
      </c>
      <c r="I91" s="58">
        <v>4</v>
      </c>
      <c r="J91" s="58">
        <v>5</v>
      </c>
      <c r="K91" s="58">
        <v>5</v>
      </c>
      <c r="L91" s="58">
        <v>4</v>
      </c>
      <c r="M91" s="58">
        <v>4</v>
      </c>
      <c r="N91" s="58">
        <v>4</v>
      </c>
      <c r="O91" s="58">
        <v>5</v>
      </c>
      <c r="P91" s="58">
        <v>5</v>
      </c>
      <c r="Q91" s="59">
        <v>0</v>
      </c>
      <c r="R91" s="59">
        <v>1</v>
      </c>
      <c r="S91" s="59">
        <v>1</v>
      </c>
      <c r="T91" s="58">
        <v>0</v>
      </c>
      <c r="U91" s="58">
        <v>4</v>
      </c>
      <c r="V91" s="58">
        <v>4</v>
      </c>
      <c r="W91" s="58">
        <v>4</v>
      </c>
      <c r="X91" s="58">
        <v>5</v>
      </c>
      <c r="Y91" s="58">
        <v>5</v>
      </c>
      <c r="Z91" s="58">
        <v>5</v>
      </c>
      <c r="AA91" s="58">
        <v>3</v>
      </c>
      <c r="AB91" s="58">
        <v>5</v>
      </c>
      <c r="AC91" s="58">
        <v>4</v>
      </c>
      <c r="AD91" s="58">
        <v>4</v>
      </c>
      <c r="AE91" s="58">
        <v>3</v>
      </c>
      <c r="AF91" s="58">
        <v>3</v>
      </c>
      <c r="AG91">
        <f t="shared" si="3"/>
        <v>2.5</v>
      </c>
    </row>
    <row r="92" spans="1:33" x14ac:dyDescent="0.2">
      <c r="A92" s="26" t="s">
        <v>74</v>
      </c>
      <c r="B92" s="27">
        <v>8</v>
      </c>
      <c r="C92" s="27" t="s">
        <v>84</v>
      </c>
      <c r="D92" s="28" t="s">
        <v>76</v>
      </c>
      <c r="E92" s="3" t="str">
        <f t="shared" si="2"/>
        <v>Y102-ΔΙΟΙΚΗΣΗ ΑΝΘΡΩΠΙΝΩΝ ΠΟΡΩΝ ΚΑΙ ΕΠΙΚΟΙΝΩΝΙΑΣ</v>
      </c>
      <c r="F92" s="58">
        <v>5</v>
      </c>
      <c r="G92" s="58">
        <v>5</v>
      </c>
      <c r="H92" s="58">
        <v>5</v>
      </c>
      <c r="I92" s="58">
        <v>5</v>
      </c>
      <c r="J92" s="58">
        <v>5</v>
      </c>
      <c r="K92" s="58">
        <v>5</v>
      </c>
      <c r="L92" s="58">
        <v>5</v>
      </c>
      <c r="M92" s="58">
        <v>5</v>
      </c>
      <c r="N92" s="58">
        <v>3</v>
      </c>
      <c r="O92" s="58">
        <v>5</v>
      </c>
      <c r="P92" s="58">
        <v>5</v>
      </c>
      <c r="Q92" s="59">
        <v>1</v>
      </c>
      <c r="R92" s="59">
        <v>1</v>
      </c>
      <c r="S92" s="59">
        <v>0</v>
      </c>
      <c r="T92" s="59">
        <v>1</v>
      </c>
      <c r="U92" s="58">
        <v>5</v>
      </c>
      <c r="V92" s="58">
        <v>5</v>
      </c>
      <c r="W92" s="58">
        <v>5</v>
      </c>
      <c r="X92" s="58">
        <v>5</v>
      </c>
      <c r="Y92" s="58">
        <v>5</v>
      </c>
      <c r="Z92" s="58">
        <v>5</v>
      </c>
      <c r="AA92" s="58">
        <v>5</v>
      </c>
      <c r="AB92" s="58">
        <v>5</v>
      </c>
      <c r="AC92" s="58">
        <v>5</v>
      </c>
      <c r="AD92" s="58">
        <v>5</v>
      </c>
      <c r="AE92" s="58">
        <v>5</v>
      </c>
      <c r="AF92" s="58">
        <v>5</v>
      </c>
      <c r="AG92">
        <f t="shared" si="3"/>
        <v>5</v>
      </c>
    </row>
    <row r="93" spans="1:33" x14ac:dyDescent="0.2">
      <c r="A93" s="26" t="s">
        <v>74</v>
      </c>
      <c r="B93" s="27">
        <v>9</v>
      </c>
      <c r="C93" s="27" t="s">
        <v>84</v>
      </c>
      <c r="D93" s="28" t="s">
        <v>76</v>
      </c>
      <c r="E93" s="3" t="str">
        <f t="shared" si="2"/>
        <v>Y102-ΔΙΟΙΚΗΣΗ ΑΝΘΡΩΠΙΝΩΝ ΠΟΡΩΝ ΚΑΙ ΕΠΙΚΟΙΝΩΝΙΑΣ</v>
      </c>
      <c r="F93" s="58">
        <v>5</v>
      </c>
      <c r="G93" s="58">
        <v>4</v>
      </c>
      <c r="H93" s="58">
        <v>4</v>
      </c>
      <c r="I93" s="58">
        <v>3</v>
      </c>
      <c r="J93" s="58">
        <v>5</v>
      </c>
      <c r="K93" s="58">
        <v>5</v>
      </c>
      <c r="L93" s="58">
        <v>5</v>
      </c>
      <c r="M93" s="58">
        <v>5</v>
      </c>
      <c r="N93" s="58">
        <v>4</v>
      </c>
      <c r="O93" s="58">
        <v>4</v>
      </c>
      <c r="P93" s="58">
        <v>4</v>
      </c>
      <c r="Q93" s="59">
        <v>1</v>
      </c>
      <c r="R93" s="58">
        <v>0</v>
      </c>
      <c r="S93" s="59">
        <v>0</v>
      </c>
      <c r="T93" s="59">
        <v>1</v>
      </c>
      <c r="U93" s="58">
        <v>5</v>
      </c>
      <c r="V93" s="58">
        <v>5</v>
      </c>
      <c r="W93" s="58">
        <v>4</v>
      </c>
      <c r="X93" s="58">
        <v>4</v>
      </c>
      <c r="Y93" s="58">
        <v>5</v>
      </c>
      <c r="Z93" s="58">
        <v>5</v>
      </c>
      <c r="AA93" s="58">
        <v>5</v>
      </c>
      <c r="AB93" s="58">
        <v>5</v>
      </c>
      <c r="AC93" s="58">
        <v>5</v>
      </c>
      <c r="AD93" s="58">
        <v>5</v>
      </c>
      <c r="AE93" s="58">
        <v>5</v>
      </c>
      <c r="AF93" s="58">
        <v>1</v>
      </c>
      <c r="AG93">
        <f t="shared" si="3"/>
        <v>0.5</v>
      </c>
    </row>
    <row r="94" spans="1:33" x14ac:dyDescent="0.2">
      <c r="A94" s="26" t="s">
        <v>74</v>
      </c>
      <c r="B94" s="27">
        <v>10</v>
      </c>
      <c r="C94" s="27" t="s">
        <v>84</v>
      </c>
      <c r="D94" s="28" t="s">
        <v>76</v>
      </c>
      <c r="E94" s="3" t="str">
        <f t="shared" si="2"/>
        <v>Y102-ΔΙΟΙΚΗΣΗ ΑΝΘΡΩΠΙΝΩΝ ΠΟΡΩΝ ΚΑΙ ΕΠΙΚΟΙΝΩΝΙΑΣ</v>
      </c>
      <c r="F94" s="58">
        <v>5</v>
      </c>
      <c r="G94" s="58">
        <v>5</v>
      </c>
      <c r="H94" s="58">
        <v>5</v>
      </c>
      <c r="I94" s="58">
        <v>5</v>
      </c>
      <c r="J94" s="58">
        <v>5</v>
      </c>
      <c r="K94" s="58">
        <v>5</v>
      </c>
      <c r="L94" s="58">
        <v>5</v>
      </c>
      <c r="M94" s="58">
        <v>5</v>
      </c>
      <c r="N94" s="58">
        <v>5</v>
      </c>
      <c r="O94" s="58">
        <v>5</v>
      </c>
      <c r="P94" s="58">
        <v>5</v>
      </c>
      <c r="Q94" s="59">
        <v>1</v>
      </c>
      <c r="R94" s="59">
        <v>0</v>
      </c>
      <c r="S94" s="59">
        <v>0</v>
      </c>
      <c r="T94" s="59">
        <v>1</v>
      </c>
      <c r="U94" s="58">
        <v>5</v>
      </c>
      <c r="V94" s="58">
        <v>5</v>
      </c>
      <c r="W94" s="58">
        <v>5</v>
      </c>
      <c r="X94" s="58">
        <v>5</v>
      </c>
      <c r="Y94" s="58">
        <v>5</v>
      </c>
      <c r="Z94" s="58">
        <v>5</v>
      </c>
      <c r="AA94" s="58">
        <v>5</v>
      </c>
      <c r="AB94" s="58">
        <v>5</v>
      </c>
      <c r="AC94" s="58">
        <v>3</v>
      </c>
      <c r="AD94" s="58">
        <v>3</v>
      </c>
      <c r="AE94" s="58">
        <v>5</v>
      </c>
      <c r="AF94" s="58">
        <v>2</v>
      </c>
      <c r="AG94">
        <f t="shared" si="3"/>
        <v>1.5</v>
      </c>
    </row>
    <row r="95" spans="1:33" x14ac:dyDescent="0.2">
      <c r="A95" s="26" t="s">
        <v>74</v>
      </c>
      <c r="B95" s="27">
        <v>11</v>
      </c>
      <c r="C95" s="27" t="s">
        <v>84</v>
      </c>
      <c r="D95" s="28" t="s">
        <v>76</v>
      </c>
      <c r="E95" s="3" t="str">
        <f t="shared" si="2"/>
        <v>Y102-ΔΙΟΙΚΗΣΗ ΑΝΘΡΩΠΙΝΩΝ ΠΟΡΩΝ ΚΑΙ ΕΠΙΚΟΙΝΩΝΙΑΣ</v>
      </c>
      <c r="F95" s="58">
        <v>5</v>
      </c>
      <c r="G95" s="58">
        <v>4</v>
      </c>
      <c r="H95" s="58">
        <v>3</v>
      </c>
      <c r="I95" s="58">
        <v>2</v>
      </c>
      <c r="J95" s="58">
        <v>3</v>
      </c>
      <c r="K95" s="58">
        <v>3</v>
      </c>
      <c r="L95" s="58">
        <v>3</v>
      </c>
      <c r="M95" s="58">
        <v>3</v>
      </c>
      <c r="N95" s="58">
        <v>3</v>
      </c>
      <c r="O95" s="58">
        <v>4</v>
      </c>
      <c r="P95" s="58">
        <v>3</v>
      </c>
      <c r="Q95" s="59">
        <v>1</v>
      </c>
      <c r="R95" s="59">
        <v>0</v>
      </c>
      <c r="S95" s="59">
        <v>1</v>
      </c>
      <c r="T95" s="59">
        <v>1</v>
      </c>
      <c r="U95" s="58">
        <v>5</v>
      </c>
      <c r="V95" s="58">
        <v>5</v>
      </c>
      <c r="W95" s="58">
        <v>5</v>
      </c>
      <c r="X95" s="58">
        <v>5</v>
      </c>
      <c r="Y95" s="58">
        <v>5</v>
      </c>
      <c r="Z95" s="58">
        <v>5</v>
      </c>
      <c r="AA95" s="58">
        <v>3</v>
      </c>
      <c r="AB95" s="58">
        <v>5</v>
      </c>
      <c r="AC95" s="58">
        <v>1</v>
      </c>
      <c r="AD95" s="58">
        <v>2</v>
      </c>
      <c r="AE95" s="58">
        <v>2</v>
      </c>
      <c r="AF95" s="58">
        <v>2</v>
      </c>
      <c r="AG95">
        <f t="shared" si="3"/>
        <v>1.5</v>
      </c>
    </row>
    <row r="96" spans="1:33" x14ac:dyDescent="0.2">
      <c r="A96" s="26" t="s">
        <v>74</v>
      </c>
      <c r="B96" s="27">
        <v>12</v>
      </c>
      <c r="C96" s="27" t="s">
        <v>84</v>
      </c>
      <c r="D96" s="28" t="s">
        <v>76</v>
      </c>
      <c r="E96" s="3" t="str">
        <f t="shared" si="2"/>
        <v>Y102-ΔΙΟΙΚΗΣΗ ΑΝΘΡΩΠΙΝΩΝ ΠΟΡΩΝ ΚΑΙ ΕΠΙΚΟΙΝΩΝΙΑΣ</v>
      </c>
      <c r="F96" s="58">
        <v>4</v>
      </c>
      <c r="G96" s="58">
        <v>5</v>
      </c>
      <c r="H96" s="58">
        <v>5</v>
      </c>
      <c r="I96" s="58">
        <v>4</v>
      </c>
      <c r="J96" s="58">
        <v>4</v>
      </c>
      <c r="K96" s="58">
        <v>4</v>
      </c>
      <c r="L96" s="58">
        <v>2</v>
      </c>
      <c r="M96" s="58">
        <v>4</v>
      </c>
      <c r="N96" s="58">
        <v>5</v>
      </c>
      <c r="O96" s="58">
        <v>2</v>
      </c>
      <c r="P96" s="58">
        <v>5</v>
      </c>
      <c r="Q96" s="59">
        <v>1</v>
      </c>
      <c r="R96" s="59">
        <v>1</v>
      </c>
      <c r="S96" s="59">
        <v>1</v>
      </c>
      <c r="T96" s="59">
        <v>1</v>
      </c>
      <c r="U96" s="58">
        <v>4</v>
      </c>
      <c r="V96" s="58">
        <v>4</v>
      </c>
      <c r="W96" s="58">
        <v>5</v>
      </c>
      <c r="X96" s="58">
        <v>3</v>
      </c>
      <c r="Y96" s="58">
        <v>4</v>
      </c>
      <c r="Z96" s="58">
        <v>5</v>
      </c>
      <c r="AA96" s="58">
        <v>1</v>
      </c>
      <c r="AB96" s="58">
        <v>5</v>
      </c>
      <c r="AC96" s="58">
        <v>4</v>
      </c>
      <c r="AD96" s="58">
        <v>1</v>
      </c>
      <c r="AE96" s="58">
        <v>4</v>
      </c>
      <c r="AF96" s="58">
        <v>3</v>
      </c>
      <c r="AG96">
        <f t="shared" si="3"/>
        <v>2.5</v>
      </c>
    </row>
    <row r="97" spans="1:33" x14ac:dyDescent="0.2">
      <c r="A97" s="26" t="s">
        <v>74</v>
      </c>
      <c r="B97" s="27">
        <v>13</v>
      </c>
      <c r="C97" s="27" t="s">
        <v>84</v>
      </c>
      <c r="D97" s="28" t="s">
        <v>76</v>
      </c>
      <c r="E97" s="3" t="str">
        <f t="shared" si="2"/>
        <v>Y102-ΔΙΟΙΚΗΣΗ ΑΝΘΡΩΠΙΝΩΝ ΠΟΡΩΝ ΚΑΙ ΕΠΙΚΟΙΝΩΝΙΑΣ</v>
      </c>
      <c r="F97" s="58">
        <v>5</v>
      </c>
      <c r="G97" s="58">
        <v>4</v>
      </c>
      <c r="H97" s="58">
        <v>4</v>
      </c>
      <c r="I97" s="58">
        <v>4</v>
      </c>
      <c r="J97" s="58">
        <v>4</v>
      </c>
      <c r="K97" s="58">
        <v>4</v>
      </c>
      <c r="L97" s="58">
        <v>3</v>
      </c>
      <c r="M97" s="58">
        <v>4</v>
      </c>
      <c r="N97" s="58">
        <v>3</v>
      </c>
      <c r="O97" s="58">
        <v>3</v>
      </c>
      <c r="P97" s="58">
        <v>4</v>
      </c>
      <c r="Q97" s="59">
        <v>1</v>
      </c>
      <c r="R97" s="59">
        <v>1</v>
      </c>
      <c r="S97" s="59">
        <v>1</v>
      </c>
      <c r="T97" s="59">
        <v>1</v>
      </c>
      <c r="U97" s="58">
        <v>4</v>
      </c>
      <c r="V97" s="58">
        <v>3</v>
      </c>
      <c r="W97" s="58">
        <v>4</v>
      </c>
      <c r="X97" s="58">
        <v>5</v>
      </c>
      <c r="Y97" s="58">
        <v>5</v>
      </c>
      <c r="Z97" s="58">
        <v>5</v>
      </c>
      <c r="AA97" s="58">
        <v>3</v>
      </c>
      <c r="AB97" s="58">
        <v>5</v>
      </c>
      <c r="AC97" s="58">
        <v>3</v>
      </c>
      <c r="AD97" s="58">
        <v>3</v>
      </c>
      <c r="AE97" s="58">
        <v>1</v>
      </c>
      <c r="AF97" s="58">
        <v>2</v>
      </c>
      <c r="AG97">
        <f t="shared" si="3"/>
        <v>1.5</v>
      </c>
    </row>
    <row r="98" spans="1:33" x14ac:dyDescent="0.2">
      <c r="A98" s="26" t="s">
        <v>74</v>
      </c>
      <c r="B98" s="27">
        <v>14</v>
      </c>
      <c r="C98" s="27" t="s">
        <v>84</v>
      </c>
      <c r="D98" s="28" t="s">
        <v>76</v>
      </c>
      <c r="E98" s="3" t="str">
        <f t="shared" si="2"/>
        <v>Y102-ΔΙΟΙΚΗΣΗ ΑΝΘΡΩΠΙΝΩΝ ΠΟΡΩΝ ΚΑΙ ΕΠΙΚΟΙΝΩΝΙΑΣ</v>
      </c>
      <c r="F98" s="58">
        <v>3</v>
      </c>
      <c r="G98" s="58">
        <v>3</v>
      </c>
      <c r="H98" s="58">
        <v>4</v>
      </c>
      <c r="I98" s="58">
        <v>3</v>
      </c>
      <c r="J98" s="58">
        <v>2</v>
      </c>
      <c r="K98" s="58">
        <v>4</v>
      </c>
      <c r="L98" s="58">
        <v>4</v>
      </c>
      <c r="M98" s="58">
        <v>2</v>
      </c>
      <c r="N98" s="58">
        <v>3</v>
      </c>
      <c r="O98" s="58">
        <v>3</v>
      </c>
      <c r="P98" s="58">
        <v>3</v>
      </c>
      <c r="Q98" s="59">
        <v>0</v>
      </c>
      <c r="R98" s="59">
        <v>0</v>
      </c>
      <c r="S98" s="59">
        <v>1</v>
      </c>
      <c r="T98" s="59">
        <v>1</v>
      </c>
      <c r="U98" s="58">
        <v>3</v>
      </c>
      <c r="V98" s="58">
        <v>4</v>
      </c>
      <c r="W98" s="58">
        <v>5</v>
      </c>
      <c r="X98" s="58">
        <v>5</v>
      </c>
      <c r="Y98" s="58">
        <v>5</v>
      </c>
      <c r="Z98" s="58">
        <v>5</v>
      </c>
      <c r="AA98" s="58">
        <v>3</v>
      </c>
      <c r="AB98" s="58">
        <v>5</v>
      </c>
      <c r="AC98" s="58">
        <v>5</v>
      </c>
      <c r="AD98" s="58">
        <v>5</v>
      </c>
      <c r="AE98" s="58">
        <v>4</v>
      </c>
      <c r="AF98" s="58">
        <v>4</v>
      </c>
      <c r="AG98">
        <f t="shared" si="3"/>
        <v>3.5</v>
      </c>
    </row>
    <row r="99" spans="1:33" x14ac:dyDescent="0.2">
      <c r="A99" s="26" t="s">
        <v>74</v>
      </c>
      <c r="B99" s="27">
        <v>15</v>
      </c>
      <c r="C99" s="27" t="s">
        <v>84</v>
      </c>
      <c r="D99" s="28" t="s">
        <v>76</v>
      </c>
      <c r="E99" s="3" t="str">
        <f t="shared" si="2"/>
        <v>Y102-ΔΙΟΙΚΗΣΗ ΑΝΘΡΩΠΙΝΩΝ ΠΟΡΩΝ ΚΑΙ ΕΠΙΚΟΙΝΩΝΙΑΣ</v>
      </c>
      <c r="F99" s="58">
        <v>5</v>
      </c>
      <c r="G99" s="58">
        <v>4</v>
      </c>
      <c r="H99" s="58">
        <v>4</v>
      </c>
      <c r="I99" s="58">
        <v>4</v>
      </c>
      <c r="J99" s="58">
        <v>4</v>
      </c>
      <c r="K99" s="58">
        <v>4</v>
      </c>
      <c r="L99" s="58">
        <v>3</v>
      </c>
      <c r="M99" s="58">
        <v>3</v>
      </c>
      <c r="N99" s="58">
        <v>4</v>
      </c>
      <c r="O99" s="58">
        <v>3</v>
      </c>
      <c r="P99" s="58">
        <v>4</v>
      </c>
      <c r="Q99" s="59">
        <v>0</v>
      </c>
      <c r="R99" s="59">
        <v>1</v>
      </c>
      <c r="S99" s="59">
        <v>1</v>
      </c>
      <c r="T99" s="59">
        <v>1</v>
      </c>
      <c r="U99" s="58">
        <v>4</v>
      </c>
      <c r="V99" s="58">
        <v>4</v>
      </c>
      <c r="W99" s="58">
        <v>3</v>
      </c>
      <c r="X99" s="58">
        <v>5</v>
      </c>
      <c r="Y99" s="58">
        <v>5</v>
      </c>
      <c r="Z99" s="58">
        <v>4</v>
      </c>
      <c r="AA99" s="58">
        <v>4</v>
      </c>
      <c r="AB99" s="58">
        <v>4</v>
      </c>
      <c r="AC99" s="58">
        <v>4</v>
      </c>
      <c r="AD99" s="58">
        <v>5</v>
      </c>
      <c r="AE99" s="58">
        <v>3</v>
      </c>
      <c r="AF99" s="58">
        <v>4</v>
      </c>
      <c r="AG99">
        <f t="shared" si="3"/>
        <v>3.5</v>
      </c>
    </row>
    <row r="100" spans="1:33" x14ac:dyDescent="0.2">
      <c r="A100" s="26" t="s">
        <v>74</v>
      </c>
      <c r="B100" s="27">
        <v>16</v>
      </c>
      <c r="C100" s="27" t="s">
        <v>84</v>
      </c>
      <c r="D100" s="28" t="s">
        <v>76</v>
      </c>
      <c r="E100" s="3" t="str">
        <f t="shared" si="2"/>
        <v>Y102-ΔΙΟΙΚΗΣΗ ΑΝΘΡΩΠΙΝΩΝ ΠΟΡΩΝ ΚΑΙ ΕΠΙΚΟΙΝΩΝΙΑΣ</v>
      </c>
      <c r="F100" s="58">
        <v>5</v>
      </c>
      <c r="G100" s="58">
        <v>5</v>
      </c>
      <c r="H100" s="58">
        <v>5</v>
      </c>
      <c r="I100" s="58">
        <v>4</v>
      </c>
      <c r="J100" s="58">
        <v>4</v>
      </c>
      <c r="K100" s="58">
        <v>5</v>
      </c>
      <c r="L100" s="58">
        <v>5</v>
      </c>
      <c r="M100" s="58">
        <v>4</v>
      </c>
      <c r="N100" s="58">
        <v>5</v>
      </c>
      <c r="O100" s="58">
        <v>5</v>
      </c>
      <c r="P100" s="58">
        <v>5</v>
      </c>
      <c r="Q100" s="59">
        <v>1</v>
      </c>
      <c r="R100" s="59">
        <v>0</v>
      </c>
      <c r="S100" s="59">
        <v>1</v>
      </c>
      <c r="T100" s="59">
        <v>1</v>
      </c>
      <c r="U100" s="58">
        <v>4</v>
      </c>
      <c r="V100" s="58">
        <v>5</v>
      </c>
      <c r="W100" s="58">
        <v>5</v>
      </c>
      <c r="X100" s="58">
        <v>5</v>
      </c>
      <c r="Y100" s="58">
        <v>5</v>
      </c>
      <c r="Z100" s="58">
        <v>5</v>
      </c>
      <c r="AA100" s="58">
        <v>3</v>
      </c>
      <c r="AB100" s="58">
        <v>5</v>
      </c>
      <c r="AC100" s="58">
        <v>4</v>
      </c>
      <c r="AD100" s="58">
        <v>4</v>
      </c>
      <c r="AE100" s="58">
        <v>3</v>
      </c>
      <c r="AF100" s="58">
        <v>3</v>
      </c>
      <c r="AG100">
        <f t="shared" si="3"/>
        <v>2.5</v>
      </c>
    </row>
    <row r="101" spans="1:33" x14ac:dyDescent="0.2">
      <c r="A101" s="26" t="s">
        <v>74</v>
      </c>
      <c r="B101" s="27">
        <v>17</v>
      </c>
      <c r="C101" s="27" t="s">
        <v>84</v>
      </c>
      <c r="D101" s="28" t="s">
        <v>76</v>
      </c>
      <c r="E101" s="3" t="str">
        <f t="shared" si="2"/>
        <v>Y102-ΔΙΟΙΚΗΣΗ ΑΝΘΡΩΠΙΝΩΝ ΠΟΡΩΝ ΚΑΙ ΕΠΙΚΟΙΝΩΝΙΑΣ</v>
      </c>
      <c r="F101" s="58">
        <v>5</v>
      </c>
      <c r="G101" s="58">
        <v>5</v>
      </c>
      <c r="H101" s="58">
        <v>5</v>
      </c>
      <c r="I101" s="58">
        <v>5</v>
      </c>
      <c r="J101" s="58">
        <v>5</v>
      </c>
      <c r="K101" s="58">
        <v>5</v>
      </c>
      <c r="L101" s="58">
        <v>5</v>
      </c>
      <c r="M101" s="58">
        <v>5</v>
      </c>
      <c r="N101" s="58">
        <v>4</v>
      </c>
      <c r="O101" s="58">
        <v>5</v>
      </c>
      <c r="P101" s="58">
        <v>5</v>
      </c>
      <c r="Q101" s="59">
        <v>1</v>
      </c>
      <c r="R101" s="59">
        <v>1</v>
      </c>
      <c r="S101" s="59">
        <v>0</v>
      </c>
      <c r="T101" s="59">
        <v>1</v>
      </c>
      <c r="U101" s="58">
        <v>4</v>
      </c>
      <c r="V101" s="58">
        <v>5</v>
      </c>
      <c r="W101" s="58">
        <v>5</v>
      </c>
      <c r="X101" s="58">
        <v>5</v>
      </c>
      <c r="Y101" s="58">
        <v>5</v>
      </c>
      <c r="Z101" s="58">
        <v>4</v>
      </c>
      <c r="AA101" s="58">
        <v>4</v>
      </c>
      <c r="AB101" s="58">
        <v>5</v>
      </c>
      <c r="AC101" s="58">
        <v>4</v>
      </c>
      <c r="AD101" s="58">
        <v>4</v>
      </c>
      <c r="AE101" s="58">
        <v>3</v>
      </c>
      <c r="AF101" s="58">
        <v>4</v>
      </c>
      <c r="AG101">
        <f t="shared" si="3"/>
        <v>3.5</v>
      </c>
    </row>
    <row r="102" spans="1:33" x14ac:dyDescent="0.2">
      <c r="A102" s="26" t="s">
        <v>74</v>
      </c>
      <c r="B102" s="27">
        <v>18</v>
      </c>
      <c r="C102" s="27" t="s">
        <v>84</v>
      </c>
      <c r="D102" s="28" t="s">
        <v>76</v>
      </c>
      <c r="E102" s="3" t="str">
        <f t="shared" si="2"/>
        <v>Y102-ΔΙΟΙΚΗΣΗ ΑΝΘΡΩΠΙΝΩΝ ΠΟΡΩΝ ΚΑΙ ΕΠΙΚΟΙΝΩΝΙΑΣ</v>
      </c>
      <c r="F102" s="58">
        <v>5</v>
      </c>
      <c r="G102" s="58">
        <v>3</v>
      </c>
      <c r="H102" s="58">
        <v>5</v>
      </c>
      <c r="I102" s="58">
        <v>4</v>
      </c>
      <c r="J102" s="58">
        <v>3</v>
      </c>
      <c r="K102" s="58">
        <v>4</v>
      </c>
      <c r="L102" s="58">
        <v>4</v>
      </c>
      <c r="M102" s="58">
        <v>5</v>
      </c>
      <c r="N102" s="58">
        <v>4</v>
      </c>
      <c r="O102" s="58">
        <v>4</v>
      </c>
      <c r="P102" s="58">
        <v>3</v>
      </c>
      <c r="Q102" s="59">
        <v>1</v>
      </c>
      <c r="R102" s="59">
        <v>1</v>
      </c>
      <c r="S102" s="59">
        <v>1</v>
      </c>
      <c r="T102" s="59">
        <v>1</v>
      </c>
      <c r="U102" s="58">
        <v>4</v>
      </c>
      <c r="V102" s="58">
        <v>3</v>
      </c>
      <c r="W102" s="58">
        <v>3</v>
      </c>
      <c r="X102" s="58">
        <v>5</v>
      </c>
      <c r="Y102" s="58">
        <v>4</v>
      </c>
      <c r="Z102" s="58">
        <v>5</v>
      </c>
      <c r="AA102" s="58">
        <v>5</v>
      </c>
      <c r="AB102" s="58">
        <v>5</v>
      </c>
      <c r="AC102" s="58">
        <v>4</v>
      </c>
      <c r="AD102" s="58">
        <v>4</v>
      </c>
      <c r="AE102" s="58">
        <v>4</v>
      </c>
      <c r="AF102" s="58">
        <v>3</v>
      </c>
      <c r="AG102">
        <f t="shared" si="3"/>
        <v>2.5</v>
      </c>
    </row>
    <row r="103" spans="1:33" x14ac:dyDescent="0.2">
      <c r="A103" s="26" t="s">
        <v>74</v>
      </c>
      <c r="B103" s="27">
        <v>19</v>
      </c>
      <c r="C103" s="27" t="s">
        <v>84</v>
      </c>
      <c r="D103" s="28" t="s">
        <v>76</v>
      </c>
      <c r="E103" s="3" t="str">
        <f t="shared" si="2"/>
        <v>Y102-ΔΙΟΙΚΗΣΗ ΑΝΘΡΩΠΙΝΩΝ ΠΟΡΩΝ ΚΑΙ ΕΠΙΚΟΙΝΩΝΙΑΣ</v>
      </c>
      <c r="F103" s="58">
        <v>5</v>
      </c>
      <c r="G103" s="58">
        <v>5</v>
      </c>
      <c r="H103" s="58">
        <v>5</v>
      </c>
      <c r="I103" s="58">
        <v>5</v>
      </c>
      <c r="J103" s="58">
        <v>5</v>
      </c>
      <c r="K103" s="58">
        <v>5</v>
      </c>
      <c r="L103" s="58">
        <v>5</v>
      </c>
      <c r="M103" s="58">
        <v>5</v>
      </c>
      <c r="N103" s="58">
        <v>5</v>
      </c>
      <c r="O103" s="58">
        <v>5</v>
      </c>
      <c r="P103" s="58">
        <v>5</v>
      </c>
      <c r="Q103" s="59">
        <v>1</v>
      </c>
      <c r="R103" s="59">
        <v>0</v>
      </c>
      <c r="S103" s="59">
        <v>1</v>
      </c>
      <c r="T103" s="59">
        <v>1</v>
      </c>
      <c r="U103" s="58">
        <v>5</v>
      </c>
      <c r="V103" s="58">
        <v>5</v>
      </c>
      <c r="W103" s="58">
        <v>5</v>
      </c>
      <c r="X103" s="58">
        <v>5</v>
      </c>
      <c r="Y103" s="58">
        <v>5</v>
      </c>
      <c r="Z103" s="58">
        <v>5</v>
      </c>
      <c r="AA103" s="58">
        <v>5</v>
      </c>
      <c r="AB103" s="58">
        <v>5</v>
      </c>
      <c r="AC103" s="58">
        <v>5</v>
      </c>
      <c r="AD103" s="58">
        <v>5</v>
      </c>
      <c r="AE103" s="58">
        <v>2</v>
      </c>
      <c r="AF103" s="58">
        <v>2</v>
      </c>
      <c r="AG103">
        <f t="shared" si="3"/>
        <v>1.5</v>
      </c>
    </row>
    <row r="104" spans="1:33" x14ac:dyDescent="0.2">
      <c r="A104" s="26" t="s">
        <v>74</v>
      </c>
      <c r="B104" s="27">
        <v>20</v>
      </c>
      <c r="C104" s="27" t="s">
        <v>85</v>
      </c>
      <c r="D104" s="28" t="s">
        <v>77</v>
      </c>
      <c r="E104" s="3" t="str">
        <f t="shared" si="2"/>
        <v>Y100-ΠΟΣΟΤΙΚΕΣ ΜΕΘΟΔΟΙ ΣΤΗ ΔΙΟΙΚΗΣΗ ΕΡΓΩΝ</v>
      </c>
      <c r="F104" s="58">
        <v>4</v>
      </c>
      <c r="G104" s="58">
        <v>4</v>
      </c>
      <c r="H104" s="58">
        <v>3</v>
      </c>
      <c r="I104" s="58">
        <v>3</v>
      </c>
      <c r="J104" s="58">
        <v>4</v>
      </c>
      <c r="K104" s="58">
        <v>5</v>
      </c>
      <c r="L104" s="58">
        <v>3</v>
      </c>
      <c r="M104" s="58">
        <v>3</v>
      </c>
      <c r="N104" s="58">
        <v>4</v>
      </c>
      <c r="O104" s="58">
        <v>4</v>
      </c>
      <c r="P104" s="58">
        <v>4</v>
      </c>
      <c r="Q104" s="59">
        <v>0</v>
      </c>
      <c r="R104" s="59">
        <v>1</v>
      </c>
      <c r="S104" s="59">
        <v>0</v>
      </c>
      <c r="T104" s="59">
        <v>1</v>
      </c>
      <c r="U104" s="58">
        <v>5</v>
      </c>
      <c r="V104" s="58">
        <v>5</v>
      </c>
      <c r="W104" s="58">
        <v>5</v>
      </c>
      <c r="X104" s="58">
        <v>5</v>
      </c>
      <c r="Y104" s="58">
        <v>5</v>
      </c>
      <c r="Z104" s="58">
        <v>5</v>
      </c>
      <c r="AA104" s="58">
        <v>3</v>
      </c>
      <c r="AB104" s="58">
        <v>4</v>
      </c>
      <c r="AC104" s="58">
        <v>3</v>
      </c>
      <c r="AD104" s="58">
        <v>4</v>
      </c>
      <c r="AE104" s="58">
        <v>1</v>
      </c>
      <c r="AF104" s="58">
        <v>2</v>
      </c>
      <c r="AG104">
        <f t="shared" si="3"/>
        <v>1.5</v>
      </c>
    </row>
    <row r="105" spans="1:33" x14ac:dyDescent="0.2">
      <c r="A105" s="26" t="s">
        <v>74</v>
      </c>
      <c r="B105" s="27">
        <v>21</v>
      </c>
      <c r="C105" s="27" t="s">
        <v>85</v>
      </c>
      <c r="D105" s="28" t="s">
        <v>77</v>
      </c>
      <c r="E105" s="3" t="str">
        <f t="shared" si="2"/>
        <v>Y100-ΠΟΣΟΤΙΚΕΣ ΜΕΘΟΔΟΙ ΣΤΗ ΔΙΟΙΚΗΣΗ ΕΡΓΩΝ</v>
      </c>
      <c r="F105" s="58">
        <v>4</v>
      </c>
      <c r="G105" s="58">
        <v>3</v>
      </c>
      <c r="H105" s="58">
        <v>2</v>
      </c>
      <c r="I105" s="58">
        <v>3</v>
      </c>
      <c r="J105" s="58">
        <v>2</v>
      </c>
      <c r="K105" s="58">
        <v>3</v>
      </c>
      <c r="L105" s="58">
        <v>1</v>
      </c>
      <c r="M105" s="58">
        <v>4</v>
      </c>
      <c r="N105" s="58">
        <v>5</v>
      </c>
      <c r="O105" s="58">
        <v>2</v>
      </c>
      <c r="P105" s="58">
        <v>4</v>
      </c>
      <c r="Q105" s="59">
        <v>1</v>
      </c>
      <c r="R105" s="59">
        <v>1</v>
      </c>
      <c r="S105" s="59">
        <v>1</v>
      </c>
      <c r="T105" s="59">
        <v>1</v>
      </c>
      <c r="U105" s="58">
        <v>2</v>
      </c>
      <c r="V105" s="58">
        <v>2</v>
      </c>
      <c r="W105" s="58">
        <v>3</v>
      </c>
      <c r="X105" s="58">
        <v>5</v>
      </c>
      <c r="Y105" s="58">
        <v>5</v>
      </c>
      <c r="Z105" s="58">
        <v>4</v>
      </c>
      <c r="AA105" s="58">
        <v>3</v>
      </c>
      <c r="AB105" s="58">
        <v>5</v>
      </c>
      <c r="AC105" s="58">
        <v>4</v>
      </c>
      <c r="AD105" s="58">
        <v>5</v>
      </c>
      <c r="AE105" s="58">
        <v>3</v>
      </c>
      <c r="AF105" s="58">
        <v>3</v>
      </c>
      <c r="AG105">
        <f t="shared" si="3"/>
        <v>2.5</v>
      </c>
    </row>
    <row r="106" spans="1:33" x14ac:dyDescent="0.2">
      <c r="A106" s="26" t="s">
        <v>74</v>
      </c>
      <c r="B106" s="27">
        <v>22</v>
      </c>
      <c r="C106" s="27" t="s">
        <v>85</v>
      </c>
      <c r="D106" s="28" t="s">
        <v>77</v>
      </c>
      <c r="E106" s="3" t="str">
        <f t="shared" si="2"/>
        <v>Y100-ΠΟΣΟΤΙΚΕΣ ΜΕΘΟΔΟΙ ΣΤΗ ΔΙΟΙΚΗΣΗ ΕΡΓΩΝ</v>
      </c>
      <c r="F106" s="58">
        <v>4</v>
      </c>
      <c r="G106" s="58">
        <v>4</v>
      </c>
      <c r="H106" s="58">
        <v>3</v>
      </c>
      <c r="I106" s="58">
        <v>2</v>
      </c>
      <c r="J106" s="58">
        <v>3</v>
      </c>
      <c r="K106" s="58">
        <v>5</v>
      </c>
      <c r="L106" s="58">
        <v>3</v>
      </c>
      <c r="M106" s="58">
        <v>3</v>
      </c>
      <c r="N106" s="58">
        <v>3</v>
      </c>
      <c r="O106" s="58">
        <v>4</v>
      </c>
      <c r="P106" s="58">
        <v>5</v>
      </c>
      <c r="Q106" s="59">
        <v>0</v>
      </c>
      <c r="R106" s="59">
        <v>1</v>
      </c>
      <c r="S106" s="59">
        <v>0</v>
      </c>
      <c r="T106" s="59">
        <v>1</v>
      </c>
      <c r="U106" s="58">
        <v>4</v>
      </c>
      <c r="V106" s="58">
        <v>4</v>
      </c>
      <c r="W106" s="58">
        <v>3</v>
      </c>
      <c r="X106" s="58">
        <v>4</v>
      </c>
      <c r="Y106" s="58">
        <v>3</v>
      </c>
      <c r="Z106" s="58">
        <v>5</v>
      </c>
      <c r="AA106" s="58">
        <v>4</v>
      </c>
      <c r="AB106" s="58">
        <v>5</v>
      </c>
      <c r="AC106" s="58">
        <v>3</v>
      </c>
      <c r="AD106" s="58">
        <v>3</v>
      </c>
      <c r="AE106" s="58">
        <v>3</v>
      </c>
      <c r="AF106" s="58">
        <v>3</v>
      </c>
      <c r="AG106">
        <f t="shared" si="3"/>
        <v>2.5</v>
      </c>
    </row>
    <row r="107" spans="1:33" x14ac:dyDescent="0.2">
      <c r="A107" s="26" t="s">
        <v>74</v>
      </c>
      <c r="B107" s="27">
        <v>23</v>
      </c>
      <c r="C107" s="27" t="s">
        <v>85</v>
      </c>
      <c r="D107" s="28" t="s">
        <v>77</v>
      </c>
      <c r="E107" s="3" t="str">
        <f t="shared" si="2"/>
        <v>Y100-ΠΟΣΟΤΙΚΕΣ ΜΕΘΟΔΟΙ ΣΤΗ ΔΙΟΙΚΗΣΗ ΕΡΓΩΝ</v>
      </c>
      <c r="F107" s="58">
        <v>4</v>
      </c>
      <c r="G107" s="58">
        <v>4</v>
      </c>
      <c r="H107" s="58">
        <v>3</v>
      </c>
      <c r="I107" s="58">
        <v>3</v>
      </c>
      <c r="J107" s="58">
        <v>3</v>
      </c>
      <c r="K107" s="58">
        <v>4</v>
      </c>
      <c r="L107" s="58">
        <v>4</v>
      </c>
      <c r="M107" s="58">
        <v>4</v>
      </c>
      <c r="N107" s="58">
        <v>4</v>
      </c>
      <c r="O107" s="58">
        <v>3</v>
      </c>
      <c r="P107" s="58">
        <v>4</v>
      </c>
      <c r="Q107" s="59">
        <v>0</v>
      </c>
      <c r="R107" s="59">
        <v>0</v>
      </c>
      <c r="S107" s="59">
        <v>0</v>
      </c>
      <c r="T107" s="59">
        <v>1</v>
      </c>
      <c r="U107" s="58">
        <v>4</v>
      </c>
      <c r="V107" s="58">
        <v>4</v>
      </c>
      <c r="W107" s="58">
        <v>4</v>
      </c>
      <c r="X107" s="58">
        <v>4</v>
      </c>
      <c r="Y107" s="58">
        <v>4</v>
      </c>
      <c r="Z107" s="58">
        <v>4</v>
      </c>
      <c r="AA107" s="58">
        <v>4</v>
      </c>
      <c r="AB107" s="58">
        <v>5</v>
      </c>
      <c r="AC107" s="58">
        <v>4</v>
      </c>
      <c r="AD107" s="58">
        <v>4</v>
      </c>
      <c r="AE107" s="58">
        <v>3</v>
      </c>
      <c r="AF107" s="58">
        <v>4</v>
      </c>
      <c r="AG107">
        <f t="shared" si="3"/>
        <v>3.5</v>
      </c>
    </row>
    <row r="108" spans="1:33" x14ac:dyDescent="0.2">
      <c r="A108" s="26" t="s">
        <v>74</v>
      </c>
      <c r="B108" s="27">
        <v>24</v>
      </c>
      <c r="C108" s="27" t="s">
        <v>85</v>
      </c>
      <c r="D108" s="28" t="s">
        <v>77</v>
      </c>
      <c r="E108" s="3" t="str">
        <f t="shared" si="2"/>
        <v>Y100-ΠΟΣΟΤΙΚΕΣ ΜΕΘΟΔΟΙ ΣΤΗ ΔΙΟΙΚΗΣΗ ΕΡΓΩΝ</v>
      </c>
      <c r="F108" s="58">
        <v>4</v>
      </c>
      <c r="G108" s="58">
        <v>2</v>
      </c>
      <c r="H108" s="58">
        <v>3</v>
      </c>
      <c r="I108" s="58">
        <v>4</v>
      </c>
      <c r="J108" s="58">
        <v>4</v>
      </c>
      <c r="K108" s="58">
        <v>4</v>
      </c>
      <c r="L108" s="58">
        <v>3</v>
      </c>
      <c r="M108" s="58">
        <v>3</v>
      </c>
      <c r="N108" s="58">
        <v>2</v>
      </c>
      <c r="O108" s="58">
        <v>2</v>
      </c>
      <c r="P108" s="58">
        <v>5</v>
      </c>
      <c r="Q108" s="59">
        <v>0</v>
      </c>
      <c r="R108" s="59">
        <v>0</v>
      </c>
      <c r="S108" s="59">
        <v>0</v>
      </c>
      <c r="T108" s="59">
        <v>1</v>
      </c>
      <c r="U108" s="58">
        <v>4</v>
      </c>
      <c r="V108" s="58">
        <v>2</v>
      </c>
      <c r="W108" s="58">
        <v>3</v>
      </c>
      <c r="X108" s="58">
        <v>4</v>
      </c>
      <c r="Y108" s="58">
        <v>4</v>
      </c>
      <c r="Z108" s="58">
        <v>3</v>
      </c>
      <c r="AA108" s="58">
        <v>5</v>
      </c>
      <c r="AB108" s="58">
        <v>5</v>
      </c>
      <c r="AC108" s="58">
        <v>5</v>
      </c>
      <c r="AD108" s="58">
        <v>5</v>
      </c>
      <c r="AE108" s="58">
        <v>4</v>
      </c>
      <c r="AF108" s="58">
        <v>5</v>
      </c>
      <c r="AG108">
        <f t="shared" si="3"/>
        <v>5</v>
      </c>
    </row>
    <row r="109" spans="1:33" x14ac:dyDescent="0.2">
      <c r="A109" s="26" t="s">
        <v>74</v>
      </c>
      <c r="B109" s="27">
        <v>25</v>
      </c>
      <c r="C109" s="27" t="s">
        <v>85</v>
      </c>
      <c r="D109" s="28" t="s">
        <v>77</v>
      </c>
      <c r="E109" s="3" t="str">
        <f t="shared" si="2"/>
        <v>Y100-ΠΟΣΟΤΙΚΕΣ ΜΕΘΟΔΟΙ ΣΤΗ ΔΙΟΙΚΗΣΗ ΕΡΓΩΝ</v>
      </c>
      <c r="F109" s="58">
        <v>5</v>
      </c>
      <c r="G109" s="58">
        <v>4</v>
      </c>
      <c r="H109" s="58">
        <v>3</v>
      </c>
      <c r="I109" s="58">
        <v>3</v>
      </c>
      <c r="J109" s="58">
        <v>3</v>
      </c>
      <c r="K109" s="58">
        <v>4</v>
      </c>
      <c r="L109" s="58">
        <v>4</v>
      </c>
      <c r="M109" s="58">
        <v>3</v>
      </c>
      <c r="N109" s="58">
        <v>3</v>
      </c>
      <c r="O109" s="58">
        <v>3</v>
      </c>
      <c r="P109" s="58">
        <v>3</v>
      </c>
      <c r="Q109" s="59">
        <v>0</v>
      </c>
      <c r="R109" s="59">
        <v>0</v>
      </c>
      <c r="S109" s="59">
        <v>1</v>
      </c>
      <c r="T109" s="59">
        <v>1</v>
      </c>
      <c r="U109" s="58">
        <v>4</v>
      </c>
      <c r="V109" s="58">
        <v>3</v>
      </c>
      <c r="W109" s="58">
        <v>4</v>
      </c>
      <c r="X109" s="58">
        <v>4</v>
      </c>
      <c r="Y109" s="58">
        <v>5</v>
      </c>
      <c r="Z109" s="58">
        <v>4</v>
      </c>
      <c r="AA109" s="58">
        <v>5</v>
      </c>
      <c r="AB109" s="58">
        <v>5</v>
      </c>
      <c r="AC109" s="58">
        <v>4</v>
      </c>
      <c r="AD109" s="58">
        <v>4</v>
      </c>
      <c r="AE109" s="58">
        <v>3</v>
      </c>
      <c r="AF109" s="58">
        <v>2</v>
      </c>
      <c r="AG109">
        <f t="shared" si="3"/>
        <v>1.5</v>
      </c>
    </row>
    <row r="110" spans="1:33" x14ac:dyDescent="0.2">
      <c r="A110" s="26" t="s">
        <v>74</v>
      </c>
      <c r="B110" s="27">
        <v>26</v>
      </c>
      <c r="C110" s="27" t="s">
        <v>85</v>
      </c>
      <c r="D110" s="28" t="s">
        <v>77</v>
      </c>
      <c r="E110" s="3" t="str">
        <f t="shared" si="2"/>
        <v>Y100-ΠΟΣΟΤΙΚΕΣ ΜΕΘΟΔΟΙ ΣΤΗ ΔΙΟΙΚΗΣΗ ΕΡΓΩΝ</v>
      </c>
      <c r="F110" s="58">
        <v>4</v>
      </c>
      <c r="G110" s="58">
        <v>4</v>
      </c>
      <c r="H110" s="58">
        <v>4</v>
      </c>
      <c r="I110" s="58">
        <v>4</v>
      </c>
      <c r="J110" s="58">
        <v>5</v>
      </c>
      <c r="K110" s="58">
        <v>5</v>
      </c>
      <c r="L110" s="58">
        <v>3</v>
      </c>
      <c r="M110" s="58">
        <v>3</v>
      </c>
      <c r="N110" s="58">
        <v>3</v>
      </c>
      <c r="O110" s="58">
        <v>4</v>
      </c>
      <c r="P110" s="58">
        <v>4</v>
      </c>
      <c r="Q110" s="59">
        <v>0</v>
      </c>
      <c r="R110" s="59">
        <v>1</v>
      </c>
      <c r="S110" s="59">
        <v>1</v>
      </c>
      <c r="T110" s="59">
        <v>0</v>
      </c>
      <c r="U110" s="58">
        <v>4</v>
      </c>
      <c r="V110" s="58">
        <v>4</v>
      </c>
      <c r="W110" s="58">
        <v>4</v>
      </c>
      <c r="X110" s="58">
        <v>5</v>
      </c>
      <c r="Y110" s="58">
        <v>5</v>
      </c>
      <c r="Z110" s="58">
        <v>5</v>
      </c>
      <c r="AA110" s="58">
        <v>3</v>
      </c>
      <c r="AB110" s="58">
        <v>5</v>
      </c>
      <c r="AC110" s="58">
        <v>4</v>
      </c>
      <c r="AD110" s="58">
        <v>4</v>
      </c>
      <c r="AE110" s="58">
        <v>3</v>
      </c>
      <c r="AF110" s="58">
        <v>3</v>
      </c>
      <c r="AG110">
        <f t="shared" si="3"/>
        <v>2.5</v>
      </c>
    </row>
    <row r="111" spans="1:33" x14ac:dyDescent="0.2">
      <c r="A111" s="26" t="s">
        <v>74</v>
      </c>
      <c r="B111" s="27">
        <v>27</v>
      </c>
      <c r="C111" s="27" t="s">
        <v>85</v>
      </c>
      <c r="D111" s="28" t="s">
        <v>77</v>
      </c>
      <c r="E111" s="3" t="str">
        <f t="shared" si="2"/>
        <v>Y100-ΠΟΣΟΤΙΚΕΣ ΜΕΘΟΔΟΙ ΣΤΗ ΔΙΟΙΚΗΣΗ ΕΡΓΩΝ</v>
      </c>
      <c r="F111" s="58">
        <v>5</v>
      </c>
      <c r="G111" s="58">
        <v>5</v>
      </c>
      <c r="H111" s="58">
        <v>5</v>
      </c>
      <c r="I111" s="58">
        <v>5</v>
      </c>
      <c r="J111" s="58">
        <v>5</v>
      </c>
      <c r="K111" s="58">
        <v>5</v>
      </c>
      <c r="L111" s="58">
        <v>5</v>
      </c>
      <c r="M111" s="58">
        <v>5</v>
      </c>
      <c r="N111" s="58">
        <v>3</v>
      </c>
      <c r="O111" s="58">
        <v>5</v>
      </c>
      <c r="P111" s="58">
        <v>5</v>
      </c>
      <c r="Q111" s="59">
        <v>1</v>
      </c>
      <c r="R111" s="59">
        <v>1</v>
      </c>
      <c r="S111" s="59">
        <v>0</v>
      </c>
      <c r="T111" s="59">
        <v>1</v>
      </c>
      <c r="U111" s="58">
        <v>5</v>
      </c>
      <c r="V111" s="58">
        <v>5</v>
      </c>
      <c r="W111" s="58">
        <v>5</v>
      </c>
      <c r="X111" s="58">
        <v>5</v>
      </c>
      <c r="Y111" s="58">
        <v>5</v>
      </c>
      <c r="Z111" s="58">
        <v>5</v>
      </c>
      <c r="AA111" s="58">
        <v>5</v>
      </c>
      <c r="AB111" s="58">
        <v>5</v>
      </c>
      <c r="AC111" s="58">
        <v>5</v>
      </c>
      <c r="AD111" s="58">
        <v>5</v>
      </c>
      <c r="AE111" s="58">
        <v>5</v>
      </c>
      <c r="AF111" s="58">
        <v>5</v>
      </c>
      <c r="AG111">
        <f t="shared" si="3"/>
        <v>5</v>
      </c>
    </row>
    <row r="112" spans="1:33" x14ac:dyDescent="0.2">
      <c r="A112" s="26" t="s">
        <v>74</v>
      </c>
      <c r="B112" s="27">
        <v>28</v>
      </c>
      <c r="C112" s="27" t="s">
        <v>85</v>
      </c>
      <c r="D112" s="28" t="s">
        <v>77</v>
      </c>
      <c r="E112" s="3" t="str">
        <f t="shared" si="2"/>
        <v>Y100-ΠΟΣΟΤΙΚΕΣ ΜΕΘΟΔΟΙ ΣΤΗ ΔΙΟΙΚΗΣΗ ΕΡΓΩΝ</v>
      </c>
      <c r="F112" s="58">
        <v>5</v>
      </c>
      <c r="G112" s="58">
        <v>4</v>
      </c>
      <c r="H112" s="58">
        <v>4</v>
      </c>
      <c r="I112" s="58">
        <v>4</v>
      </c>
      <c r="J112" s="58">
        <v>4</v>
      </c>
      <c r="K112" s="58">
        <v>5</v>
      </c>
      <c r="L112" s="58">
        <v>5</v>
      </c>
      <c r="M112" s="58">
        <v>4</v>
      </c>
      <c r="N112" s="58">
        <v>4</v>
      </c>
      <c r="O112" s="58">
        <v>4</v>
      </c>
      <c r="P112" s="58">
        <v>4</v>
      </c>
      <c r="Q112" s="59">
        <v>1</v>
      </c>
      <c r="R112" s="59">
        <v>1</v>
      </c>
      <c r="S112" s="59">
        <v>1</v>
      </c>
      <c r="T112" s="59">
        <v>1</v>
      </c>
      <c r="U112" s="58">
        <v>4</v>
      </c>
      <c r="V112" s="58">
        <v>3</v>
      </c>
      <c r="W112" s="58">
        <v>3</v>
      </c>
      <c r="X112" s="58">
        <v>5</v>
      </c>
      <c r="Y112" s="58">
        <v>5</v>
      </c>
      <c r="Z112" s="58">
        <v>5</v>
      </c>
      <c r="AA112" s="58">
        <v>5</v>
      </c>
      <c r="AB112" s="58">
        <v>5</v>
      </c>
      <c r="AC112" s="58">
        <v>4</v>
      </c>
      <c r="AD112" s="58">
        <v>4</v>
      </c>
      <c r="AE112" s="58">
        <v>4</v>
      </c>
      <c r="AF112" s="58">
        <v>2</v>
      </c>
      <c r="AG112">
        <f t="shared" si="3"/>
        <v>1.5</v>
      </c>
    </row>
    <row r="113" spans="1:33" x14ac:dyDescent="0.2">
      <c r="A113" s="26" t="s">
        <v>74</v>
      </c>
      <c r="B113" s="27">
        <v>29</v>
      </c>
      <c r="C113" s="27" t="s">
        <v>85</v>
      </c>
      <c r="D113" s="28" t="s">
        <v>77</v>
      </c>
      <c r="E113" s="3" t="str">
        <f t="shared" si="2"/>
        <v>Y100-ΠΟΣΟΤΙΚΕΣ ΜΕΘΟΔΟΙ ΣΤΗ ΔΙΟΙΚΗΣΗ ΕΡΓΩΝ</v>
      </c>
      <c r="F113" s="58">
        <v>5</v>
      </c>
      <c r="G113" s="58">
        <v>5</v>
      </c>
      <c r="H113" s="58">
        <v>5</v>
      </c>
      <c r="I113" s="58">
        <v>5</v>
      </c>
      <c r="J113" s="58">
        <v>5</v>
      </c>
      <c r="K113" s="58">
        <v>5</v>
      </c>
      <c r="L113" s="58">
        <v>5</v>
      </c>
      <c r="M113" s="58">
        <v>5</v>
      </c>
      <c r="N113" s="58">
        <v>5</v>
      </c>
      <c r="O113" s="58">
        <v>5</v>
      </c>
      <c r="P113" s="58">
        <v>5</v>
      </c>
      <c r="Q113" s="59">
        <v>1</v>
      </c>
      <c r="R113" s="59">
        <v>0</v>
      </c>
      <c r="S113" s="59">
        <v>1</v>
      </c>
      <c r="T113" s="59">
        <v>1</v>
      </c>
      <c r="U113" s="58">
        <v>4</v>
      </c>
      <c r="V113" s="58">
        <v>4</v>
      </c>
      <c r="W113" s="58">
        <v>4</v>
      </c>
      <c r="X113" s="58">
        <v>4</v>
      </c>
      <c r="Y113" s="58">
        <v>4</v>
      </c>
      <c r="Z113" s="58">
        <v>4</v>
      </c>
      <c r="AA113" s="58">
        <v>5</v>
      </c>
      <c r="AB113" s="58">
        <v>5</v>
      </c>
      <c r="AC113" s="58">
        <v>5</v>
      </c>
      <c r="AD113" s="58">
        <v>5</v>
      </c>
      <c r="AE113" s="58">
        <v>2</v>
      </c>
      <c r="AF113" s="58">
        <v>2</v>
      </c>
      <c r="AG113">
        <f t="shared" si="3"/>
        <v>1.5</v>
      </c>
    </row>
    <row r="114" spans="1:33" x14ac:dyDescent="0.2">
      <c r="A114" s="26" t="s">
        <v>74</v>
      </c>
      <c r="B114" s="27">
        <v>30</v>
      </c>
      <c r="C114" s="27" t="s">
        <v>85</v>
      </c>
      <c r="D114" s="28" t="s">
        <v>77</v>
      </c>
      <c r="E114" s="3" t="str">
        <f t="shared" si="2"/>
        <v>Y100-ΠΟΣΟΤΙΚΕΣ ΜΕΘΟΔΟΙ ΣΤΗ ΔΙΟΙΚΗΣΗ ΕΡΓΩΝ</v>
      </c>
      <c r="F114" s="58">
        <v>5</v>
      </c>
      <c r="G114" s="58">
        <v>4</v>
      </c>
      <c r="H114" s="58">
        <v>4</v>
      </c>
      <c r="I114" s="58">
        <v>4</v>
      </c>
      <c r="J114" s="58">
        <v>4</v>
      </c>
      <c r="K114" s="58">
        <v>4</v>
      </c>
      <c r="L114" s="58">
        <v>4</v>
      </c>
      <c r="M114" s="58">
        <v>4</v>
      </c>
      <c r="N114" s="58">
        <v>4</v>
      </c>
      <c r="O114" s="58">
        <v>3</v>
      </c>
      <c r="P114" s="58">
        <v>3</v>
      </c>
      <c r="Q114" s="59">
        <v>0</v>
      </c>
      <c r="R114" s="59">
        <v>0</v>
      </c>
      <c r="S114" s="59">
        <v>0</v>
      </c>
      <c r="T114" s="59">
        <v>1</v>
      </c>
      <c r="U114" s="58">
        <v>5</v>
      </c>
      <c r="V114" s="58">
        <v>4</v>
      </c>
      <c r="W114" s="58">
        <v>5</v>
      </c>
      <c r="X114" s="58">
        <v>5</v>
      </c>
      <c r="Y114" s="58">
        <v>5</v>
      </c>
      <c r="Z114" s="58">
        <v>5</v>
      </c>
      <c r="AA114" s="58">
        <v>5</v>
      </c>
      <c r="AB114" s="58">
        <v>5</v>
      </c>
      <c r="AC114" s="58">
        <v>5</v>
      </c>
      <c r="AD114" s="58">
        <v>5</v>
      </c>
      <c r="AE114" s="58">
        <v>5</v>
      </c>
      <c r="AF114" s="58">
        <v>1</v>
      </c>
      <c r="AG114">
        <f t="shared" si="3"/>
        <v>0.5</v>
      </c>
    </row>
    <row r="115" spans="1:33" x14ac:dyDescent="0.2">
      <c r="A115" s="26" t="s">
        <v>74</v>
      </c>
      <c r="B115" s="27">
        <v>31</v>
      </c>
      <c r="C115" s="27" t="s">
        <v>85</v>
      </c>
      <c r="D115" s="28" t="s">
        <v>77</v>
      </c>
      <c r="E115" s="3" t="str">
        <f t="shared" si="2"/>
        <v>Y100-ΠΟΣΟΤΙΚΕΣ ΜΕΘΟΔΟΙ ΣΤΗ ΔΙΟΙΚΗΣΗ ΕΡΓΩΝ</v>
      </c>
      <c r="F115" s="58">
        <v>5</v>
      </c>
      <c r="G115" s="58">
        <v>4</v>
      </c>
      <c r="H115" s="58">
        <v>4</v>
      </c>
      <c r="I115" s="58">
        <v>5</v>
      </c>
      <c r="J115" s="58">
        <v>4</v>
      </c>
      <c r="K115" s="58">
        <v>4</v>
      </c>
      <c r="L115" s="58">
        <v>4</v>
      </c>
      <c r="M115" s="58">
        <v>4</v>
      </c>
      <c r="N115" s="58">
        <v>4</v>
      </c>
      <c r="O115" s="58">
        <v>3</v>
      </c>
      <c r="P115" s="58">
        <v>5</v>
      </c>
      <c r="Q115" s="59">
        <v>0</v>
      </c>
      <c r="R115" s="59">
        <v>0</v>
      </c>
      <c r="S115" s="59">
        <v>0</v>
      </c>
      <c r="T115" s="59">
        <v>1</v>
      </c>
      <c r="U115" s="58">
        <v>5</v>
      </c>
      <c r="V115" s="58">
        <v>5</v>
      </c>
      <c r="W115" s="58">
        <v>5</v>
      </c>
      <c r="X115" s="58">
        <v>5</v>
      </c>
      <c r="Y115" s="58">
        <v>5</v>
      </c>
      <c r="Z115" s="58">
        <v>5</v>
      </c>
      <c r="AA115" s="58">
        <v>5</v>
      </c>
      <c r="AB115" s="58">
        <v>5</v>
      </c>
      <c r="AC115" s="58">
        <v>3</v>
      </c>
      <c r="AD115" s="58">
        <v>3</v>
      </c>
      <c r="AE115" s="58">
        <v>1</v>
      </c>
      <c r="AF115" s="58">
        <v>2</v>
      </c>
      <c r="AG115">
        <f t="shared" si="3"/>
        <v>1.5</v>
      </c>
    </row>
    <row r="116" spans="1:33" x14ac:dyDescent="0.2">
      <c r="A116" s="26" t="s">
        <v>74</v>
      </c>
      <c r="B116" s="27">
        <v>32</v>
      </c>
      <c r="C116" s="27" t="s">
        <v>85</v>
      </c>
      <c r="D116" s="28" t="s">
        <v>77</v>
      </c>
      <c r="E116" s="3" t="str">
        <f t="shared" si="2"/>
        <v>Y100-ΠΟΣΟΤΙΚΕΣ ΜΕΘΟΔΟΙ ΣΤΗ ΔΙΟΙΚΗΣΗ ΕΡΓΩΝ</v>
      </c>
      <c r="F116" s="58">
        <v>5</v>
      </c>
      <c r="G116" s="58">
        <v>3</v>
      </c>
      <c r="H116" s="58">
        <v>2</v>
      </c>
      <c r="I116" s="58">
        <v>2</v>
      </c>
      <c r="J116" s="58">
        <v>2</v>
      </c>
      <c r="K116" s="58">
        <v>3</v>
      </c>
      <c r="L116" s="58">
        <v>2</v>
      </c>
      <c r="M116" s="58">
        <v>4</v>
      </c>
      <c r="N116" s="58">
        <v>3</v>
      </c>
      <c r="O116" s="58">
        <v>3</v>
      </c>
      <c r="P116" s="58">
        <v>4</v>
      </c>
      <c r="Q116" s="59">
        <v>1</v>
      </c>
      <c r="R116" s="59">
        <v>0</v>
      </c>
      <c r="S116" s="59">
        <v>1</v>
      </c>
      <c r="T116" s="59">
        <v>1</v>
      </c>
      <c r="U116" s="58">
        <v>5</v>
      </c>
      <c r="V116" s="58">
        <v>5</v>
      </c>
      <c r="W116" s="58">
        <v>5</v>
      </c>
      <c r="X116" s="58">
        <v>5</v>
      </c>
      <c r="Y116" s="58">
        <v>5</v>
      </c>
      <c r="Z116" s="58">
        <v>5</v>
      </c>
      <c r="AA116" s="58">
        <v>3</v>
      </c>
      <c r="AB116" s="58">
        <v>5</v>
      </c>
      <c r="AC116" s="58">
        <v>2</v>
      </c>
      <c r="AD116" s="58">
        <v>3</v>
      </c>
      <c r="AE116" s="58">
        <v>1</v>
      </c>
      <c r="AF116" s="58">
        <v>3</v>
      </c>
      <c r="AG116">
        <f t="shared" si="3"/>
        <v>2.5</v>
      </c>
    </row>
    <row r="117" spans="1:33" x14ac:dyDescent="0.2">
      <c r="A117" s="26" t="s">
        <v>74</v>
      </c>
      <c r="B117" s="27">
        <v>33</v>
      </c>
      <c r="C117" s="27" t="s">
        <v>85</v>
      </c>
      <c r="D117" s="28" t="s">
        <v>77</v>
      </c>
      <c r="E117" s="3" t="str">
        <f t="shared" si="2"/>
        <v>Y100-ΠΟΣΟΤΙΚΕΣ ΜΕΘΟΔΟΙ ΣΤΗ ΔΙΟΙΚΗΣΗ ΕΡΓΩΝ</v>
      </c>
      <c r="F117" s="58">
        <v>4</v>
      </c>
      <c r="G117" s="58">
        <v>4</v>
      </c>
      <c r="H117" s="58">
        <v>2</v>
      </c>
      <c r="I117" s="58">
        <v>5</v>
      </c>
      <c r="J117" s="58">
        <v>4</v>
      </c>
      <c r="K117" s="58">
        <v>4</v>
      </c>
      <c r="L117" s="58">
        <v>3</v>
      </c>
      <c r="M117" s="58">
        <v>1</v>
      </c>
      <c r="N117" s="58">
        <v>1</v>
      </c>
      <c r="O117" s="58">
        <v>1</v>
      </c>
      <c r="P117" s="58">
        <v>2</v>
      </c>
      <c r="Q117" s="59">
        <v>0</v>
      </c>
      <c r="R117" s="59">
        <v>0</v>
      </c>
      <c r="S117" s="59">
        <v>1</v>
      </c>
      <c r="T117" s="59">
        <v>1</v>
      </c>
      <c r="U117" s="58">
        <v>4</v>
      </c>
      <c r="V117" s="58">
        <v>4</v>
      </c>
      <c r="W117" s="58">
        <v>4</v>
      </c>
      <c r="X117" s="58">
        <v>5</v>
      </c>
      <c r="Y117" s="58">
        <v>5</v>
      </c>
      <c r="Z117" s="58">
        <v>5</v>
      </c>
      <c r="AA117" s="58">
        <v>1</v>
      </c>
      <c r="AB117" s="58">
        <v>5</v>
      </c>
      <c r="AC117" s="58">
        <v>3</v>
      </c>
      <c r="AD117" s="58">
        <v>5</v>
      </c>
      <c r="AE117" s="58">
        <v>1</v>
      </c>
      <c r="AF117" s="58">
        <v>2</v>
      </c>
      <c r="AG117">
        <f t="shared" si="3"/>
        <v>1.5</v>
      </c>
    </row>
    <row r="118" spans="1:33" x14ac:dyDescent="0.2">
      <c r="A118" s="26" t="s">
        <v>74</v>
      </c>
      <c r="B118" s="27">
        <v>34</v>
      </c>
      <c r="C118" s="27" t="s">
        <v>85</v>
      </c>
      <c r="D118" s="28" t="s">
        <v>77</v>
      </c>
      <c r="E118" s="3" t="str">
        <f t="shared" si="2"/>
        <v>Y100-ΠΟΣΟΤΙΚΕΣ ΜΕΘΟΔΟΙ ΣΤΗ ΔΙΟΙΚΗΣΗ ΕΡΓΩΝ</v>
      </c>
      <c r="F118" s="58">
        <v>5</v>
      </c>
      <c r="G118" s="58">
        <v>4</v>
      </c>
      <c r="H118" s="58">
        <v>4</v>
      </c>
      <c r="I118" s="58">
        <v>4</v>
      </c>
      <c r="J118" s="58">
        <v>5</v>
      </c>
      <c r="K118" s="58">
        <v>4</v>
      </c>
      <c r="L118" s="58">
        <v>4</v>
      </c>
      <c r="M118" s="58">
        <v>2</v>
      </c>
      <c r="N118" s="58">
        <v>3</v>
      </c>
      <c r="O118" s="58">
        <v>4</v>
      </c>
      <c r="P118" s="58">
        <v>4</v>
      </c>
      <c r="Q118" s="59">
        <v>1</v>
      </c>
      <c r="R118" s="59">
        <v>1</v>
      </c>
      <c r="S118" s="59">
        <v>1</v>
      </c>
      <c r="T118" s="59">
        <v>1</v>
      </c>
      <c r="U118" s="58">
        <v>4</v>
      </c>
      <c r="V118" s="58">
        <v>4</v>
      </c>
      <c r="W118" s="58">
        <v>5</v>
      </c>
      <c r="X118" s="58">
        <v>5</v>
      </c>
      <c r="Y118" s="58">
        <v>5</v>
      </c>
      <c r="Z118" s="58">
        <v>4</v>
      </c>
      <c r="AA118" s="58">
        <v>3</v>
      </c>
      <c r="AB118" s="58">
        <v>4</v>
      </c>
      <c r="AC118" s="58">
        <v>4</v>
      </c>
      <c r="AD118" s="58">
        <v>3</v>
      </c>
      <c r="AE118" s="58">
        <v>1</v>
      </c>
      <c r="AF118" s="58">
        <v>2</v>
      </c>
      <c r="AG118">
        <f t="shared" si="3"/>
        <v>1.5</v>
      </c>
    </row>
    <row r="119" spans="1:33" x14ac:dyDescent="0.2">
      <c r="A119" s="26" t="s">
        <v>74</v>
      </c>
      <c r="B119" s="27">
        <v>35</v>
      </c>
      <c r="C119" s="27" t="s">
        <v>85</v>
      </c>
      <c r="D119" s="28" t="s">
        <v>77</v>
      </c>
      <c r="E119" s="3" t="str">
        <f t="shared" si="2"/>
        <v>Y100-ΠΟΣΟΤΙΚΕΣ ΜΕΘΟΔΟΙ ΣΤΗ ΔΙΟΙΚΗΣΗ ΕΡΓΩΝ</v>
      </c>
      <c r="F119" s="58">
        <v>3</v>
      </c>
      <c r="G119" s="58">
        <v>2</v>
      </c>
      <c r="H119" s="58">
        <v>2</v>
      </c>
      <c r="I119" s="58">
        <v>1</v>
      </c>
      <c r="J119" s="58">
        <v>3</v>
      </c>
      <c r="K119" s="58">
        <v>5</v>
      </c>
      <c r="L119" s="58">
        <v>5</v>
      </c>
      <c r="M119" s="58">
        <v>4</v>
      </c>
      <c r="N119" s="58">
        <v>3</v>
      </c>
      <c r="O119" s="58">
        <v>3</v>
      </c>
      <c r="P119" s="58">
        <v>3</v>
      </c>
      <c r="Q119" s="59">
        <v>0</v>
      </c>
      <c r="R119" s="59">
        <v>0</v>
      </c>
      <c r="S119" s="59">
        <v>1</v>
      </c>
      <c r="T119" s="59">
        <v>1</v>
      </c>
      <c r="U119" s="58">
        <v>3</v>
      </c>
      <c r="V119" s="58">
        <v>4</v>
      </c>
      <c r="W119" s="58">
        <v>4</v>
      </c>
      <c r="X119" s="58">
        <v>5</v>
      </c>
      <c r="Y119" s="58">
        <v>5</v>
      </c>
      <c r="Z119" s="58">
        <v>5</v>
      </c>
      <c r="AA119" s="58">
        <v>3</v>
      </c>
      <c r="AB119" s="58">
        <v>5</v>
      </c>
      <c r="AC119" s="58">
        <v>5</v>
      </c>
      <c r="AD119" s="58">
        <v>5</v>
      </c>
      <c r="AE119" s="58">
        <v>3</v>
      </c>
      <c r="AF119" s="58">
        <v>5</v>
      </c>
      <c r="AG119">
        <f t="shared" si="3"/>
        <v>5</v>
      </c>
    </row>
    <row r="120" spans="1:33" x14ac:dyDescent="0.2">
      <c r="A120" s="26" t="s">
        <v>74</v>
      </c>
      <c r="B120" s="27">
        <v>36</v>
      </c>
      <c r="C120" s="27" t="s">
        <v>85</v>
      </c>
      <c r="D120" s="28" t="s">
        <v>77</v>
      </c>
      <c r="E120" s="3" t="str">
        <f t="shared" si="2"/>
        <v>Y100-ΠΟΣΟΤΙΚΕΣ ΜΕΘΟΔΟΙ ΣΤΗ ΔΙΟΙΚΗΣΗ ΕΡΓΩΝ</v>
      </c>
      <c r="F120" s="58">
        <v>5</v>
      </c>
      <c r="G120" s="58">
        <v>4</v>
      </c>
      <c r="H120" s="58">
        <v>4</v>
      </c>
      <c r="I120" s="58">
        <v>4</v>
      </c>
      <c r="J120" s="58">
        <v>4</v>
      </c>
      <c r="K120" s="58">
        <v>4</v>
      </c>
      <c r="L120" s="58">
        <v>3</v>
      </c>
      <c r="M120" s="58">
        <v>3</v>
      </c>
      <c r="N120" s="58">
        <v>4</v>
      </c>
      <c r="O120" s="58">
        <v>3</v>
      </c>
      <c r="P120" s="58">
        <v>4</v>
      </c>
      <c r="Q120" s="59">
        <v>0</v>
      </c>
      <c r="R120" s="59">
        <v>1</v>
      </c>
      <c r="S120" s="59">
        <v>1</v>
      </c>
      <c r="T120" s="59">
        <v>1</v>
      </c>
      <c r="U120" s="58">
        <v>4</v>
      </c>
      <c r="V120" s="58">
        <v>4</v>
      </c>
      <c r="W120" s="58">
        <v>3</v>
      </c>
      <c r="X120" s="58">
        <v>5</v>
      </c>
      <c r="Y120" s="58">
        <v>5</v>
      </c>
      <c r="Z120" s="58">
        <v>4</v>
      </c>
      <c r="AA120" s="58">
        <v>4</v>
      </c>
      <c r="AB120" s="58">
        <v>4</v>
      </c>
      <c r="AC120" s="58">
        <v>3</v>
      </c>
      <c r="AD120" s="58">
        <v>5</v>
      </c>
      <c r="AE120" s="58">
        <v>3</v>
      </c>
      <c r="AF120" s="58">
        <v>4</v>
      </c>
      <c r="AG120">
        <f t="shared" si="3"/>
        <v>3.5</v>
      </c>
    </row>
    <row r="121" spans="1:33" x14ac:dyDescent="0.2">
      <c r="A121" s="26" t="s">
        <v>74</v>
      </c>
      <c r="B121" s="27">
        <v>37</v>
      </c>
      <c r="C121" s="27" t="s">
        <v>85</v>
      </c>
      <c r="D121" s="28" t="s">
        <v>77</v>
      </c>
      <c r="E121" s="3" t="str">
        <f t="shared" si="2"/>
        <v>Y100-ΠΟΣΟΤΙΚΕΣ ΜΕΘΟΔΟΙ ΣΤΗ ΔΙΟΙΚΗΣΗ ΕΡΓΩΝ</v>
      </c>
      <c r="F121" s="58">
        <v>4</v>
      </c>
      <c r="G121" s="58">
        <v>4</v>
      </c>
      <c r="H121" s="58">
        <v>4</v>
      </c>
      <c r="I121" s="58">
        <v>5</v>
      </c>
      <c r="J121" s="58">
        <v>4</v>
      </c>
      <c r="K121" s="58">
        <v>5</v>
      </c>
      <c r="L121" s="58">
        <v>5</v>
      </c>
      <c r="M121" s="58">
        <v>5</v>
      </c>
      <c r="N121" s="58">
        <v>4</v>
      </c>
      <c r="O121" s="58">
        <v>5</v>
      </c>
      <c r="P121" s="58">
        <v>5</v>
      </c>
      <c r="Q121" s="59">
        <v>1</v>
      </c>
      <c r="R121" s="59">
        <v>0</v>
      </c>
      <c r="S121" s="59">
        <v>1</v>
      </c>
      <c r="T121" s="59">
        <v>1</v>
      </c>
      <c r="U121" s="58">
        <v>4</v>
      </c>
      <c r="V121" s="58">
        <v>4</v>
      </c>
      <c r="W121" s="58">
        <v>4</v>
      </c>
      <c r="X121" s="58">
        <v>5</v>
      </c>
      <c r="Y121" s="58">
        <v>5</v>
      </c>
      <c r="Z121" s="58">
        <v>5</v>
      </c>
      <c r="AA121" s="58">
        <v>2</v>
      </c>
      <c r="AB121" s="58">
        <v>5</v>
      </c>
      <c r="AC121" s="58">
        <v>4</v>
      </c>
      <c r="AD121" s="58">
        <v>4</v>
      </c>
      <c r="AE121" s="58">
        <v>4</v>
      </c>
      <c r="AF121" s="58">
        <v>3</v>
      </c>
      <c r="AG121">
        <f t="shared" si="3"/>
        <v>2.5</v>
      </c>
    </row>
    <row r="122" spans="1:33" x14ac:dyDescent="0.2">
      <c r="A122" s="26" t="s">
        <v>74</v>
      </c>
      <c r="B122" s="27">
        <v>38</v>
      </c>
      <c r="C122" s="27" t="s">
        <v>85</v>
      </c>
      <c r="D122" s="28" t="s">
        <v>77</v>
      </c>
      <c r="E122" s="3" t="str">
        <f t="shared" si="2"/>
        <v>Y100-ΠΟΣΟΤΙΚΕΣ ΜΕΘΟΔΟΙ ΣΤΗ ΔΙΟΙΚΗΣΗ ΕΡΓΩΝ</v>
      </c>
      <c r="F122" s="58">
        <v>5</v>
      </c>
      <c r="G122" s="58">
        <v>4</v>
      </c>
      <c r="H122" s="58">
        <v>3</v>
      </c>
      <c r="I122" s="58">
        <v>2</v>
      </c>
      <c r="J122" s="58">
        <v>2</v>
      </c>
      <c r="K122" s="58">
        <v>4</v>
      </c>
      <c r="L122" s="58">
        <v>5</v>
      </c>
      <c r="M122" s="58">
        <v>3</v>
      </c>
      <c r="N122" s="58">
        <v>3</v>
      </c>
      <c r="O122" s="58">
        <v>5</v>
      </c>
      <c r="P122" s="58">
        <v>3</v>
      </c>
      <c r="Q122" s="59">
        <v>1</v>
      </c>
      <c r="R122" s="59">
        <v>1</v>
      </c>
      <c r="S122" s="59">
        <v>0</v>
      </c>
      <c r="T122" s="59">
        <v>1</v>
      </c>
      <c r="U122" s="58">
        <v>4</v>
      </c>
      <c r="V122" s="58">
        <v>4</v>
      </c>
      <c r="W122" s="58">
        <v>4</v>
      </c>
      <c r="X122" s="58">
        <v>5</v>
      </c>
      <c r="Y122" s="58">
        <v>5</v>
      </c>
      <c r="Z122" s="58">
        <v>5</v>
      </c>
      <c r="AA122" s="58">
        <v>4</v>
      </c>
      <c r="AB122" s="58">
        <v>5</v>
      </c>
      <c r="AC122" s="58">
        <v>5</v>
      </c>
      <c r="AD122" s="58">
        <v>5</v>
      </c>
      <c r="AE122" s="58">
        <v>4</v>
      </c>
      <c r="AF122" s="58">
        <v>4</v>
      </c>
      <c r="AG122">
        <f t="shared" si="3"/>
        <v>3.5</v>
      </c>
    </row>
    <row r="123" spans="1:33" x14ac:dyDescent="0.2">
      <c r="A123" s="26" t="s">
        <v>74</v>
      </c>
      <c r="B123" s="27">
        <v>39</v>
      </c>
      <c r="C123" s="27" t="s">
        <v>86</v>
      </c>
      <c r="D123" s="28" t="s">
        <v>78</v>
      </c>
      <c r="E123" s="3" t="str">
        <f t="shared" si="2"/>
        <v xml:space="preserve">Y103-ΔΙΟΙΚΗΣΗ ΚΑΙ ΔΙΑΧΕΙΡΙΣΗ ΕΡΓΩΝ </v>
      </c>
      <c r="F123" s="58">
        <v>3</v>
      </c>
      <c r="G123" s="58">
        <v>4</v>
      </c>
      <c r="H123" s="58">
        <v>4</v>
      </c>
      <c r="I123" s="58">
        <v>4</v>
      </c>
      <c r="J123" s="58">
        <v>4</v>
      </c>
      <c r="K123" s="58">
        <v>4</v>
      </c>
      <c r="L123" s="58">
        <v>4</v>
      </c>
      <c r="M123" s="58">
        <v>4</v>
      </c>
      <c r="N123" s="58">
        <v>3</v>
      </c>
      <c r="O123" s="58">
        <v>4</v>
      </c>
      <c r="P123" s="58">
        <v>4</v>
      </c>
      <c r="Q123" s="58">
        <v>1</v>
      </c>
      <c r="R123" s="58">
        <v>0</v>
      </c>
      <c r="S123" s="58">
        <v>0</v>
      </c>
      <c r="T123" s="58">
        <v>1</v>
      </c>
      <c r="U123" s="58">
        <v>4</v>
      </c>
      <c r="V123" s="58">
        <v>4</v>
      </c>
      <c r="W123" s="58">
        <v>4</v>
      </c>
      <c r="X123" s="58">
        <v>5</v>
      </c>
      <c r="Y123" s="58">
        <v>5</v>
      </c>
      <c r="Z123" s="58">
        <v>5</v>
      </c>
      <c r="AA123" s="58">
        <v>4</v>
      </c>
      <c r="AB123" s="58">
        <v>5</v>
      </c>
      <c r="AC123" s="58">
        <v>4</v>
      </c>
      <c r="AD123" s="58">
        <v>4</v>
      </c>
      <c r="AE123" s="58">
        <v>5</v>
      </c>
      <c r="AF123" s="58">
        <v>2</v>
      </c>
      <c r="AG123">
        <f t="shared" si="3"/>
        <v>1.5</v>
      </c>
    </row>
    <row r="124" spans="1:33" x14ac:dyDescent="0.2">
      <c r="A124" s="26" t="s">
        <v>74</v>
      </c>
      <c r="B124" s="27">
        <v>40</v>
      </c>
      <c r="C124" s="27" t="s">
        <v>86</v>
      </c>
      <c r="D124" s="28" t="s">
        <v>78</v>
      </c>
      <c r="E124" s="3" t="str">
        <f t="shared" si="2"/>
        <v xml:space="preserve">Y103-ΔΙΟΙΚΗΣΗ ΚΑΙ ΔΙΑΧΕΙΡΙΣΗ ΕΡΓΩΝ </v>
      </c>
      <c r="F124" s="58">
        <v>5</v>
      </c>
      <c r="G124" s="58">
        <v>5</v>
      </c>
      <c r="H124" s="58">
        <v>5</v>
      </c>
      <c r="I124" s="58">
        <v>5</v>
      </c>
      <c r="J124" s="58">
        <v>5</v>
      </c>
      <c r="K124" s="58">
        <v>5</v>
      </c>
      <c r="L124" s="58">
        <v>4</v>
      </c>
      <c r="M124" s="58">
        <v>2</v>
      </c>
      <c r="N124" s="58">
        <v>3</v>
      </c>
      <c r="O124" s="58">
        <v>4</v>
      </c>
      <c r="P124" s="58">
        <v>4</v>
      </c>
      <c r="Q124" s="58">
        <v>0</v>
      </c>
      <c r="R124" s="58">
        <v>1</v>
      </c>
      <c r="S124" s="58">
        <v>1</v>
      </c>
      <c r="T124" s="58">
        <v>1</v>
      </c>
      <c r="U124" s="58">
        <v>5</v>
      </c>
      <c r="V124" s="58">
        <v>5</v>
      </c>
      <c r="W124" s="58">
        <v>5</v>
      </c>
      <c r="X124" s="58">
        <v>5</v>
      </c>
      <c r="Y124" s="58">
        <v>5</v>
      </c>
      <c r="Z124" s="58">
        <v>5</v>
      </c>
      <c r="AA124" s="58">
        <v>4</v>
      </c>
      <c r="AB124" s="58">
        <v>5</v>
      </c>
      <c r="AC124" s="58">
        <v>2</v>
      </c>
      <c r="AD124" s="58">
        <v>2</v>
      </c>
      <c r="AE124" s="58">
        <v>1</v>
      </c>
      <c r="AF124" s="58">
        <v>2</v>
      </c>
      <c r="AG124">
        <f t="shared" si="3"/>
        <v>1.5</v>
      </c>
    </row>
    <row r="125" spans="1:33" x14ac:dyDescent="0.2">
      <c r="A125" s="26" t="s">
        <v>74</v>
      </c>
      <c r="B125" s="27">
        <v>41</v>
      </c>
      <c r="C125" s="27" t="s">
        <v>86</v>
      </c>
      <c r="D125" s="28" t="s">
        <v>78</v>
      </c>
      <c r="E125" s="3" t="str">
        <f t="shared" si="2"/>
        <v xml:space="preserve">Y103-ΔΙΟΙΚΗΣΗ ΚΑΙ ΔΙΑΧΕΙΡΙΣΗ ΕΡΓΩΝ </v>
      </c>
      <c r="F125" s="58">
        <v>5</v>
      </c>
      <c r="G125" s="58">
        <v>5</v>
      </c>
      <c r="H125" s="58">
        <v>4</v>
      </c>
      <c r="I125" s="58">
        <v>5</v>
      </c>
      <c r="J125" s="58">
        <v>5</v>
      </c>
      <c r="K125" s="58">
        <v>5</v>
      </c>
      <c r="L125" s="58">
        <v>5</v>
      </c>
      <c r="M125" s="58">
        <v>3</v>
      </c>
      <c r="N125" s="58">
        <v>4</v>
      </c>
      <c r="O125" s="58">
        <v>4</v>
      </c>
      <c r="P125" s="58">
        <v>5</v>
      </c>
      <c r="Q125" s="58">
        <v>1</v>
      </c>
      <c r="R125" s="58">
        <v>1</v>
      </c>
      <c r="S125" s="58">
        <v>1</v>
      </c>
      <c r="T125" s="58">
        <v>1</v>
      </c>
      <c r="U125" s="58">
        <v>5</v>
      </c>
      <c r="V125" s="58">
        <v>5</v>
      </c>
      <c r="W125" s="58">
        <v>5</v>
      </c>
      <c r="X125" s="58">
        <v>5</v>
      </c>
      <c r="Y125" s="58">
        <v>5</v>
      </c>
      <c r="Z125" s="58">
        <v>5</v>
      </c>
      <c r="AA125" s="58">
        <v>4</v>
      </c>
      <c r="AB125" s="58">
        <v>5</v>
      </c>
      <c r="AC125" s="58">
        <v>3</v>
      </c>
      <c r="AD125" s="58">
        <v>5</v>
      </c>
      <c r="AE125" s="58">
        <v>4</v>
      </c>
      <c r="AF125" s="58">
        <v>3</v>
      </c>
      <c r="AG125">
        <f t="shared" si="3"/>
        <v>2.5</v>
      </c>
    </row>
    <row r="126" spans="1:33" x14ac:dyDescent="0.2">
      <c r="A126" s="26" t="s">
        <v>74</v>
      </c>
      <c r="B126" s="27">
        <v>42</v>
      </c>
      <c r="C126" s="27" t="s">
        <v>86</v>
      </c>
      <c r="D126" s="28" t="s">
        <v>78</v>
      </c>
      <c r="E126" s="3" t="str">
        <f t="shared" si="2"/>
        <v xml:space="preserve">Y103-ΔΙΟΙΚΗΣΗ ΚΑΙ ΔΙΑΧΕΙΡΙΣΗ ΕΡΓΩΝ </v>
      </c>
      <c r="F126" s="58">
        <v>5</v>
      </c>
      <c r="G126" s="58">
        <v>5</v>
      </c>
      <c r="H126" s="58">
        <v>5</v>
      </c>
      <c r="I126" s="58">
        <v>4</v>
      </c>
      <c r="J126" s="58">
        <v>5</v>
      </c>
      <c r="K126" s="58">
        <v>5</v>
      </c>
      <c r="L126" s="58">
        <v>4</v>
      </c>
      <c r="M126" s="58">
        <v>5</v>
      </c>
      <c r="N126" s="58">
        <v>3</v>
      </c>
      <c r="O126" s="58">
        <v>4</v>
      </c>
      <c r="P126" s="58">
        <v>5</v>
      </c>
      <c r="Q126" s="58">
        <v>1</v>
      </c>
      <c r="R126" s="58">
        <v>1</v>
      </c>
      <c r="S126" s="58">
        <v>1</v>
      </c>
      <c r="T126" s="58">
        <v>1</v>
      </c>
      <c r="U126" s="58">
        <v>5</v>
      </c>
      <c r="V126" s="58">
        <v>5</v>
      </c>
      <c r="W126" s="58">
        <v>5</v>
      </c>
      <c r="X126" s="58">
        <v>5</v>
      </c>
      <c r="Y126" s="58">
        <v>5</v>
      </c>
      <c r="Z126" s="58">
        <v>5</v>
      </c>
      <c r="AA126" s="58">
        <v>5</v>
      </c>
      <c r="AB126" s="58">
        <v>4</v>
      </c>
      <c r="AC126" s="58">
        <v>3</v>
      </c>
      <c r="AD126" s="58">
        <v>5</v>
      </c>
      <c r="AE126" s="58">
        <v>5</v>
      </c>
      <c r="AF126" s="58">
        <v>3</v>
      </c>
      <c r="AG126">
        <f t="shared" si="3"/>
        <v>2.5</v>
      </c>
    </row>
    <row r="127" spans="1:33" x14ac:dyDescent="0.2">
      <c r="A127" s="26" t="s">
        <v>74</v>
      </c>
      <c r="B127" s="27">
        <v>43</v>
      </c>
      <c r="C127" s="27" t="s">
        <v>86</v>
      </c>
      <c r="D127" s="28" t="s">
        <v>78</v>
      </c>
      <c r="E127" s="3" t="str">
        <f t="shared" si="2"/>
        <v xml:space="preserve">Y103-ΔΙΟΙΚΗΣΗ ΚΑΙ ΔΙΑΧΕΙΡΙΣΗ ΕΡΓΩΝ </v>
      </c>
      <c r="F127" s="58">
        <v>5</v>
      </c>
      <c r="G127" s="58">
        <v>5</v>
      </c>
      <c r="H127" s="58">
        <v>4</v>
      </c>
      <c r="I127" s="58">
        <v>5</v>
      </c>
      <c r="J127" s="58">
        <v>5</v>
      </c>
      <c r="K127" s="58">
        <v>5</v>
      </c>
      <c r="L127" s="58">
        <v>4</v>
      </c>
      <c r="M127" s="58">
        <v>3</v>
      </c>
      <c r="N127" s="58">
        <v>2</v>
      </c>
      <c r="O127" s="58">
        <v>5</v>
      </c>
      <c r="P127" s="58">
        <v>5</v>
      </c>
      <c r="Q127" s="58">
        <v>1</v>
      </c>
      <c r="R127" s="58">
        <v>1</v>
      </c>
      <c r="S127" s="58">
        <v>0</v>
      </c>
      <c r="T127" s="58">
        <v>1</v>
      </c>
      <c r="U127" s="58">
        <v>5</v>
      </c>
      <c r="V127" s="58">
        <v>5</v>
      </c>
      <c r="W127" s="58">
        <v>5</v>
      </c>
      <c r="X127" s="58">
        <v>5</v>
      </c>
      <c r="Y127" s="58">
        <v>5</v>
      </c>
      <c r="Z127" s="58">
        <v>5</v>
      </c>
      <c r="AA127" s="58">
        <v>4</v>
      </c>
      <c r="AB127" s="58">
        <v>5</v>
      </c>
      <c r="AC127" s="58">
        <v>3</v>
      </c>
      <c r="AD127" s="58">
        <v>4</v>
      </c>
      <c r="AE127" s="58">
        <v>2</v>
      </c>
      <c r="AF127" s="58">
        <v>2</v>
      </c>
      <c r="AG127">
        <f t="shared" si="3"/>
        <v>1.5</v>
      </c>
    </row>
    <row r="128" spans="1:33" x14ac:dyDescent="0.2">
      <c r="A128" s="26" t="s">
        <v>74</v>
      </c>
      <c r="B128" s="27">
        <v>44</v>
      </c>
      <c r="C128" s="27" t="s">
        <v>86</v>
      </c>
      <c r="D128" s="28" t="s">
        <v>78</v>
      </c>
      <c r="E128" s="3" t="str">
        <f t="shared" si="2"/>
        <v xml:space="preserve">Y103-ΔΙΟΙΚΗΣΗ ΚΑΙ ΔΙΑΧΕΙΡΙΣΗ ΕΡΓΩΝ </v>
      </c>
      <c r="F128" s="58">
        <v>4</v>
      </c>
      <c r="G128" s="58">
        <v>4</v>
      </c>
      <c r="H128" s="58">
        <v>4</v>
      </c>
      <c r="I128" s="58">
        <v>4</v>
      </c>
      <c r="J128" s="58">
        <v>4</v>
      </c>
      <c r="K128" s="58">
        <v>4</v>
      </c>
      <c r="L128" s="58">
        <v>3</v>
      </c>
      <c r="M128" s="58">
        <v>3</v>
      </c>
      <c r="N128" s="58">
        <v>4</v>
      </c>
      <c r="O128" s="58">
        <v>4</v>
      </c>
      <c r="P128" s="58">
        <v>3</v>
      </c>
      <c r="Q128" s="58">
        <v>1</v>
      </c>
      <c r="R128" s="58">
        <v>1</v>
      </c>
      <c r="S128" s="58">
        <v>1</v>
      </c>
      <c r="T128" s="58">
        <v>1</v>
      </c>
      <c r="U128" s="58">
        <v>4</v>
      </c>
      <c r="V128" s="58">
        <v>4</v>
      </c>
      <c r="W128" s="58">
        <v>4</v>
      </c>
      <c r="X128" s="58">
        <v>4</v>
      </c>
      <c r="Y128" s="58">
        <v>4</v>
      </c>
      <c r="Z128" s="58">
        <v>4</v>
      </c>
      <c r="AA128" s="58">
        <v>4</v>
      </c>
      <c r="AB128" s="58">
        <v>5</v>
      </c>
      <c r="AC128" s="58">
        <v>4</v>
      </c>
      <c r="AD128" s="58">
        <v>4</v>
      </c>
      <c r="AE128" s="58">
        <v>4</v>
      </c>
      <c r="AF128" s="58">
        <v>4</v>
      </c>
      <c r="AG128">
        <f t="shared" si="3"/>
        <v>3.5</v>
      </c>
    </row>
    <row r="129" spans="1:33" x14ac:dyDescent="0.2">
      <c r="A129" s="26" t="s">
        <v>74</v>
      </c>
      <c r="B129" s="27">
        <v>45</v>
      </c>
      <c r="C129" s="27" t="s">
        <v>86</v>
      </c>
      <c r="D129" s="28" t="s">
        <v>78</v>
      </c>
      <c r="E129" s="3" t="str">
        <f t="shared" si="2"/>
        <v xml:space="preserve">Y103-ΔΙΟΙΚΗΣΗ ΚΑΙ ΔΙΑΧΕΙΡΙΣΗ ΕΡΓΩΝ </v>
      </c>
      <c r="F129" s="58">
        <v>5</v>
      </c>
      <c r="G129" s="58">
        <v>5</v>
      </c>
      <c r="H129" s="58">
        <v>4</v>
      </c>
      <c r="I129" s="58">
        <v>4</v>
      </c>
      <c r="J129" s="58">
        <v>5</v>
      </c>
      <c r="K129" s="58">
        <v>5</v>
      </c>
      <c r="L129" s="58">
        <v>4</v>
      </c>
      <c r="M129" s="58">
        <v>4</v>
      </c>
      <c r="N129" s="58">
        <v>4</v>
      </c>
      <c r="O129" s="58">
        <v>5</v>
      </c>
      <c r="P129" s="58">
        <v>5</v>
      </c>
      <c r="Q129" s="58">
        <v>0</v>
      </c>
      <c r="R129" s="58">
        <v>0</v>
      </c>
      <c r="S129" s="58">
        <v>0</v>
      </c>
      <c r="T129" s="58">
        <v>1</v>
      </c>
      <c r="U129" s="58">
        <v>5</v>
      </c>
      <c r="V129" s="58">
        <v>5</v>
      </c>
      <c r="W129" s="58">
        <v>5</v>
      </c>
      <c r="X129" s="58">
        <v>5</v>
      </c>
      <c r="Y129" s="58">
        <v>5</v>
      </c>
      <c r="Z129" s="58">
        <v>5</v>
      </c>
      <c r="AA129" s="58">
        <v>5</v>
      </c>
      <c r="AB129" s="58">
        <v>5</v>
      </c>
      <c r="AC129" s="58">
        <v>4</v>
      </c>
      <c r="AD129" s="58">
        <v>5</v>
      </c>
      <c r="AE129" s="58">
        <v>3</v>
      </c>
      <c r="AF129" s="58">
        <v>5</v>
      </c>
      <c r="AG129">
        <f t="shared" si="3"/>
        <v>5</v>
      </c>
    </row>
    <row r="130" spans="1:33" x14ac:dyDescent="0.2">
      <c r="A130" s="26" t="s">
        <v>74</v>
      </c>
      <c r="B130" s="27">
        <v>46</v>
      </c>
      <c r="C130" s="27" t="s">
        <v>86</v>
      </c>
      <c r="D130" s="28" t="s">
        <v>78</v>
      </c>
      <c r="E130" s="3" t="str">
        <f t="shared" si="2"/>
        <v xml:space="preserve">Y103-ΔΙΟΙΚΗΣΗ ΚΑΙ ΔΙΑΧΕΙΡΙΣΗ ΕΡΓΩΝ </v>
      </c>
      <c r="F130" s="58">
        <v>5</v>
      </c>
      <c r="G130" s="58">
        <v>4</v>
      </c>
      <c r="H130" s="58">
        <v>4</v>
      </c>
      <c r="I130" s="58">
        <v>4</v>
      </c>
      <c r="J130" s="58">
        <v>5</v>
      </c>
      <c r="K130" s="58">
        <v>5</v>
      </c>
      <c r="L130" s="58">
        <v>4</v>
      </c>
      <c r="M130" s="58">
        <v>4</v>
      </c>
      <c r="N130" s="58">
        <v>5</v>
      </c>
      <c r="O130" s="58">
        <v>4</v>
      </c>
      <c r="P130" s="58">
        <v>4</v>
      </c>
      <c r="Q130" s="58">
        <v>0</v>
      </c>
      <c r="R130" s="58">
        <v>0</v>
      </c>
      <c r="S130" s="58">
        <v>0</v>
      </c>
      <c r="T130" s="58">
        <v>1</v>
      </c>
      <c r="U130" s="58">
        <v>5</v>
      </c>
      <c r="V130" s="58">
        <v>4</v>
      </c>
      <c r="W130" s="58">
        <v>5</v>
      </c>
      <c r="X130" s="58">
        <v>5</v>
      </c>
      <c r="Y130" s="58">
        <v>5</v>
      </c>
      <c r="Z130" s="58">
        <v>5</v>
      </c>
      <c r="AA130" s="58">
        <v>4</v>
      </c>
      <c r="AB130" s="58">
        <v>5</v>
      </c>
      <c r="AC130" s="58">
        <v>3</v>
      </c>
      <c r="AD130" s="58">
        <v>3</v>
      </c>
      <c r="AE130" s="58">
        <v>3</v>
      </c>
      <c r="AF130" s="58">
        <v>2</v>
      </c>
      <c r="AG130">
        <f t="shared" si="3"/>
        <v>1.5</v>
      </c>
    </row>
    <row r="131" spans="1:33" x14ac:dyDescent="0.2">
      <c r="A131" s="26" t="s">
        <v>74</v>
      </c>
      <c r="B131" s="27">
        <v>47</v>
      </c>
      <c r="C131" s="27" t="s">
        <v>86</v>
      </c>
      <c r="D131" s="28" t="s">
        <v>78</v>
      </c>
      <c r="E131" s="3" t="str">
        <f t="shared" ref="E131:E194" si="4">CONCATENATE(C131,"-",D131)</f>
        <v xml:space="preserve">Y103-ΔΙΟΙΚΗΣΗ ΚΑΙ ΔΙΑΧΕΙΡΙΣΗ ΕΡΓΩΝ </v>
      </c>
      <c r="F131" s="58">
        <v>4</v>
      </c>
      <c r="G131" s="58">
        <v>5</v>
      </c>
      <c r="H131" s="58">
        <v>4</v>
      </c>
      <c r="I131" s="58">
        <v>4</v>
      </c>
      <c r="J131" s="58">
        <v>4</v>
      </c>
      <c r="K131" s="58">
        <v>4</v>
      </c>
      <c r="L131" s="58">
        <v>4</v>
      </c>
      <c r="M131" s="58">
        <v>4</v>
      </c>
      <c r="N131" s="58">
        <v>4</v>
      </c>
      <c r="O131" s="58">
        <v>4</v>
      </c>
      <c r="P131" s="58">
        <v>4</v>
      </c>
      <c r="Q131" s="58">
        <v>0</v>
      </c>
      <c r="R131" s="58">
        <v>0</v>
      </c>
      <c r="S131" s="58">
        <v>0</v>
      </c>
      <c r="T131" s="58">
        <v>1</v>
      </c>
      <c r="U131" s="58">
        <v>4</v>
      </c>
      <c r="V131" s="58">
        <v>5</v>
      </c>
      <c r="W131" s="58">
        <v>5</v>
      </c>
      <c r="X131" s="58">
        <v>5</v>
      </c>
      <c r="Y131" s="58">
        <v>5</v>
      </c>
      <c r="Z131" s="58">
        <v>5</v>
      </c>
      <c r="AA131" s="58">
        <v>3</v>
      </c>
      <c r="AB131" s="58">
        <v>5</v>
      </c>
      <c r="AC131" s="58">
        <v>4</v>
      </c>
      <c r="AD131" s="58">
        <v>4</v>
      </c>
      <c r="AE131" s="58">
        <v>3</v>
      </c>
      <c r="AF131" s="58">
        <v>1</v>
      </c>
      <c r="AG131">
        <f t="shared" si="3"/>
        <v>0.5</v>
      </c>
    </row>
    <row r="132" spans="1:33" x14ac:dyDescent="0.2">
      <c r="A132" s="26" t="s">
        <v>74</v>
      </c>
      <c r="B132" s="27">
        <v>48</v>
      </c>
      <c r="C132" s="27" t="s">
        <v>86</v>
      </c>
      <c r="D132" s="28" t="s">
        <v>78</v>
      </c>
      <c r="E132" s="3" t="str">
        <f t="shared" si="4"/>
        <v xml:space="preserve">Y103-ΔΙΟΙΚΗΣΗ ΚΑΙ ΔΙΑΧΕΙΡΙΣΗ ΕΡΓΩΝ </v>
      </c>
      <c r="F132" s="58">
        <v>5</v>
      </c>
      <c r="G132" s="58">
        <v>5</v>
      </c>
      <c r="H132" s="58">
        <v>5</v>
      </c>
      <c r="I132" s="58">
        <v>5</v>
      </c>
      <c r="J132" s="58">
        <v>4</v>
      </c>
      <c r="K132" s="58">
        <v>3</v>
      </c>
      <c r="L132" s="58">
        <v>4</v>
      </c>
      <c r="M132" s="58">
        <v>5</v>
      </c>
      <c r="N132" s="58">
        <v>4</v>
      </c>
      <c r="O132" s="58">
        <v>5</v>
      </c>
      <c r="P132" s="58">
        <v>3</v>
      </c>
      <c r="Q132" s="58">
        <v>1</v>
      </c>
      <c r="R132" s="58">
        <v>0</v>
      </c>
      <c r="S132" s="58">
        <v>0</v>
      </c>
      <c r="T132" s="58">
        <v>1</v>
      </c>
      <c r="U132" s="58">
        <v>5</v>
      </c>
      <c r="V132" s="58">
        <v>4</v>
      </c>
      <c r="W132" s="58">
        <v>4</v>
      </c>
      <c r="X132" s="58">
        <v>5</v>
      </c>
      <c r="Y132" s="58">
        <v>5</v>
      </c>
      <c r="Z132" s="58">
        <v>5</v>
      </c>
      <c r="AA132" s="58">
        <v>5</v>
      </c>
      <c r="AB132" s="58">
        <v>5</v>
      </c>
      <c r="AC132" s="58">
        <v>4</v>
      </c>
      <c r="AD132" s="58">
        <v>5</v>
      </c>
      <c r="AE132" s="58">
        <v>5</v>
      </c>
      <c r="AF132" s="58">
        <v>3</v>
      </c>
      <c r="AG132">
        <f t="shared" ref="AG132:AG195" si="5">IF(AF132&lt;5,(AF132-1)+0.5,5)</f>
        <v>2.5</v>
      </c>
    </row>
    <row r="133" spans="1:33" x14ac:dyDescent="0.2">
      <c r="A133" s="26" t="s">
        <v>74</v>
      </c>
      <c r="B133" s="27">
        <v>49</v>
      </c>
      <c r="C133" s="27" t="s">
        <v>86</v>
      </c>
      <c r="D133" s="28" t="s">
        <v>78</v>
      </c>
      <c r="E133" s="3" t="str">
        <f t="shared" si="4"/>
        <v xml:space="preserve">Y103-ΔΙΟΙΚΗΣΗ ΚΑΙ ΔΙΑΧΕΙΡΙΣΗ ΕΡΓΩΝ </v>
      </c>
      <c r="F133" s="58">
        <v>5</v>
      </c>
      <c r="G133" s="58">
        <v>5</v>
      </c>
      <c r="H133" s="58">
        <v>3</v>
      </c>
      <c r="I133" s="58">
        <v>3</v>
      </c>
      <c r="J133" s="58">
        <v>5</v>
      </c>
      <c r="K133" s="58">
        <v>5</v>
      </c>
      <c r="L133" s="58">
        <v>4</v>
      </c>
      <c r="M133" s="58">
        <v>5</v>
      </c>
      <c r="N133" s="58">
        <v>4</v>
      </c>
      <c r="O133" s="58">
        <v>5</v>
      </c>
      <c r="P133" s="58">
        <v>5</v>
      </c>
      <c r="Q133" s="58">
        <v>0</v>
      </c>
      <c r="R133" s="58">
        <v>0</v>
      </c>
      <c r="S133" s="58">
        <v>0</v>
      </c>
      <c r="T133" s="58">
        <v>1</v>
      </c>
      <c r="U133" s="58">
        <v>5</v>
      </c>
      <c r="V133" s="58">
        <v>5</v>
      </c>
      <c r="W133" s="58">
        <v>5</v>
      </c>
      <c r="X133" s="58">
        <v>5</v>
      </c>
      <c r="Y133" s="58">
        <v>5</v>
      </c>
      <c r="Z133" s="58">
        <v>5</v>
      </c>
      <c r="AA133" s="58">
        <v>5</v>
      </c>
      <c r="AB133" s="58">
        <v>4</v>
      </c>
      <c r="AC133" s="58">
        <v>5</v>
      </c>
      <c r="AD133" s="58">
        <v>5</v>
      </c>
      <c r="AE133" s="58">
        <v>5</v>
      </c>
      <c r="AF133" s="58">
        <v>3</v>
      </c>
      <c r="AG133">
        <f t="shared" si="5"/>
        <v>2.5</v>
      </c>
    </row>
    <row r="134" spans="1:33" x14ac:dyDescent="0.2">
      <c r="A134" s="26" t="s">
        <v>74</v>
      </c>
      <c r="B134" s="27">
        <v>50</v>
      </c>
      <c r="C134" s="27" t="s">
        <v>86</v>
      </c>
      <c r="D134" s="28" t="s">
        <v>78</v>
      </c>
      <c r="E134" s="3" t="str">
        <f t="shared" si="4"/>
        <v xml:space="preserve">Y103-ΔΙΟΙΚΗΣΗ ΚΑΙ ΔΙΑΧΕΙΡΙΣΗ ΕΡΓΩΝ </v>
      </c>
      <c r="F134" s="58">
        <v>4</v>
      </c>
      <c r="G134" s="58">
        <v>4</v>
      </c>
      <c r="H134" s="58">
        <v>3</v>
      </c>
      <c r="I134" s="58">
        <v>3</v>
      </c>
      <c r="J134" s="58">
        <v>4</v>
      </c>
      <c r="K134" s="58">
        <v>4</v>
      </c>
      <c r="L134" s="58">
        <v>4</v>
      </c>
      <c r="M134" s="58">
        <v>3</v>
      </c>
      <c r="N134" s="58">
        <v>4</v>
      </c>
      <c r="O134" s="58">
        <v>4</v>
      </c>
      <c r="P134" s="58">
        <v>4</v>
      </c>
      <c r="Q134" s="58">
        <v>0</v>
      </c>
      <c r="R134" s="58">
        <v>0</v>
      </c>
      <c r="S134" s="58">
        <v>0</v>
      </c>
      <c r="T134" s="58">
        <v>1</v>
      </c>
      <c r="U134" s="58">
        <v>4</v>
      </c>
      <c r="V134" s="58">
        <v>4</v>
      </c>
      <c r="W134" s="58">
        <v>4</v>
      </c>
      <c r="X134" s="58">
        <v>4</v>
      </c>
      <c r="Y134" s="58">
        <v>4</v>
      </c>
      <c r="Z134" s="58">
        <v>4</v>
      </c>
      <c r="AA134" s="58">
        <v>4</v>
      </c>
      <c r="AB134" s="58">
        <v>4</v>
      </c>
      <c r="AC134" s="58">
        <v>3</v>
      </c>
      <c r="AD134" s="58">
        <v>3</v>
      </c>
      <c r="AE134" s="58">
        <v>3</v>
      </c>
      <c r="AF134" s="58">
        <v>2</v>
      </c>
      <c r="AG134">
        <f t="shared" si="5"/>
        <v>1.5</v>
      </c>
    </row>
    <row r="135" spans="1:33" x14ac:dyDescent="0.2">
      <c r="A135" s="26" t="s">
        <v>74</v>
      </c>
      <c r="B135" s="27">
        <v>51</v>
      </c>
      <c r="C135" s="27" t="s">
        <v>86</v>
      </c>
      <c r="D135" s="28" t="s">
        <v>78</v>
      </c>
      <c r="E135" s="3" t="str">
        <f t="shared" si="4"/>
        <v xml:space="preserve">Y103-ΔΙΟΙΚΗΣΗ ΚΑΙ ΔΙΑΧΕΙΡΙΣΗ ΕΡΓΩΝ </v>
      </c>
      <c r="F135" s="58">
        <v>4</v>
      </c>
      <c r="G135" s="58">
        <v>5</v>
      </c>
      <c r="H135" s="58">
        <v>5</v>
      </c>
      <c r="I135" s="58">
        <v>5</v>
      </c>
      <c r="J135" s="58">
        <v>5</v>
      </c>
      <c r="K135" s="58">
        <v>5</v>
      </c>
      <c r="L135" s="58">
        <v>5</v>
      </c>
      <c r="M135" s="58">
        <v>4</v>
      </c>
      <c r="N135" s="58">
        <v>5</v>
      </c>
      <c r="O135" s="58">
        <v>5</v>
      </c>
      <c r="P135" s="58">
        <v>5</v>
      </c>
      <c r="Q135" s="58">
        <v>1</v>
      </c>
      <c r="R135" s="58">
        <v>1</v>
      </c>
      <c r="S135" s="58">
        <v>1</v>
      </c>
      <c r="T135" s="58">
        <v>1</v>
      </c>
      <c r="U135" s="58">
        <v>5</v>
      </c>
      <c r="V135" s="58">
        <v>5</v>
      </c>
      <c r="W135" s="58">
        <v>5</v>
      </c>
      <c r="X135" s="58">
        <v>5</v>
      </c>
      <c r="Y135" s="58">
        <v>5</v>
      </c>
      <c r="Z135" s="58">
        <v>5</v>
      </c>
      <c r="AA135" s="58">
        <v>5</v>
      </c>
      <c r="AB135" s="58">
        <v>5</v>
      </c>
      <c r="AC135" s="58">
        <v>5</v>
      </c>
      <c r="AD135" s="58">
        <v>4</v>
      </c>
      <c r="AE135" s="58">
        <v>4</v>
      </c>
      <c r="AF135" s="58">
        <v>4</v>
      </c>
      <c r="AG135">
        <f t="shared" si="5"/>
        <v>3.5</v>
      </c>
    </row>
    <row r="136" spans="1:33" x14ac:dyDescent="0.2">
      <c r="A136" s="26" t="s">
        <v>74</v>
      </c>
      <c r="B136" s="27">
        <v>52</v>
      </c>
      <c r="C136" s="27" t="s">
        <v>86</v>
      </c>
      <c r="D136" s="28" t="s">
        <v>78</v>
      </c>
      <c r="E136" s="3" t="str">
        <f t="shared" si="4"/>
        <v xml:space="preserve">Y103-ΔΙΟΙΚΗΣΗ ΚΑΙ ΔΙΑΧΕΙΡΙΣΗ ΕΡΓΩΝ </v>
      </c>
      <c r="F136" s="58">
        <v>5</v>
      </c>
      <c r="G136" s="58">
        <v>5</v>
      </c>
      <c r="H136" s="58">
        <v>5</v>
      </c>
      <c r="I136" s="58">
        <v>5</v>
      </c>
      <c r="J136" s="58">
        <v>5</v>
      </c>
      <c r="K136" s="58">
        <v>5</v>
      </c>
      <c r="L136" s="58">
        <v>5</v>
      </c>
      <c r="M136" s="58">
        <v>2</v>
      </c>
      <c r="N136" s="58">
        <v>3</v>
      </c>
      <c r="O136" s="58">
        <v>4</v>
      </c>
      <c r="P136" s="58">
        <v>4</v>
      </c>
      <c r="Q136" s="58">
        <v>0</v>
      </c>
      <c r="R136" s="58">
        <v>1</v>
      </c>
      <c r="S136" s="58">
        <v>1</v>
      </c>
      <c r="T136" s="58">
        <v>1</v>
      </c>
      <c r="U136" s="58">
        <v>5</v>
      </c>
      <c r="V136" s="58">
        <v>5</v>
      </c>
      <c r="W136" s="58">
        <v>5</v>
      </c>
      <c r="X136" s="58">
        <v>5</v>
      </c>
      <c r="Y136" s="58">
        <v>5</v>
      </c>
      <c r="Z136" s="58">
        <v>5</v>
      </c>
      <c r="AA136" s="58">
        <v>4</v>
      </c>
      <c r="AB136" s="58">
        <v>5</v>
      </c>
      <c r="AC136" s="58">
        <v>2</v>
      </c>
      <c r="AD136" s="58">
        <v>3</v>
      </c>
      <c r="AE136" s="58">
        <v>2</v>
      </c>
      <c r="AF136" s="58">
        <v>2</v>
      </c>
      <c r="AG136">
        <f t="shared" si="5"/>
        <v>1.5</v>
      </c>
    </row>
    <row r="137" spans="1:33" x14ac:dyDescent="0.2">
      <c r="A137" s="26" t="s">
        <v>74</v>
      </c>
      <c r="B137" s="27">
        <v>53</v>
      </c>
      <c r="C137" s="27" t="s">
        <v>86</v>
      </c>
      <c r="D137" s="28" t="s">
        <v>78</v>
      </c>
      <c r="E137" s="3" t="str">
        <f t="shared" si="4"/>
        <v xml:space="preserve">Y103-ΔΙΟΙΚΗΣΗ ΚΑΙ ΔΙΑΧΕΙΡΙΣΗ ΕΡΓΩΝ </v>
      </c>
      <c r="F137" s="58">
        <v>5</v>
      </c>
      <c r="G137" s="58">
        <v>4</v>
      </c>
      <c r="H137" s="58">
        <v>5</v>
      </c>
      <c r="I137" s="58">
        <v>5</v>
      </c>
      <c r="J137" s="58">
        <v>5</v>
      </c>
      <c r="K137" s="58">
        <v>5</v>
      </c>
      <c r="L137" s="58">
        <v>3</v>
      </c>
      <c r="M137" s="58">
        <v>2</v>
      </c>
      <c r="N137" s="58">
        <v>4</v>
      </c>
      <c r="O137" s="58">
        <v>4</v>
      </c>
      <c r="P137" s="58">
        <v>5</v>
      </c>
      <c r="Q137" s="58">
        <v>1</v>
      </c>
      <c r="R137" s="58">
        <v>0</v>
      </c>
      <c r="S137" s="58">
        <v>0</v>
      </c>
      <c r="T137" s="58">
        <v>1</v>
      </c>
      <c r="U137" s="58">
        <v>5</v>
      </c>
      <c r="V137" s="58">
        <v>5</v>
      </c>
      <c r="W137" s="58">
        <v>5</v>
      </c>
      <c r="X137" s="58">
        <v>5</v>
      </c>
      <c r="Y137" s="58">
        <v>5</v>
      </c>
      <c r="Z137" s="58">
        <v>5</v>
      </c>
      <c r="AA137" s="58">
        <v>4</v>
      </c>
      <c r="AB137" s="58">
        <v>5</v>
      </c>
      <c r="AC137" s="58">
        <v>3</v>
      </c>
      <c r="AD137" s="58">
        <v>3</v>
      </c>
      <c r="AE137" s="58">
        <v>2</v>
      </c>
      <c r="AF137" s="58">
        <v>3</v>
      </c>
      <c r="AG137">
        <f t="shared" si="5"/>
        <v>2.5</v>
      </c>
    </row>
    <row r="138" spans="1:33" x14ac:dyDescent="0.2">
      <c r="A138" s="26" t="s">
        <v>74</v>
      </c>
      <c r="B138" s="27">
        <v>54</v>
      </c>
      <c r="C138" s="27" t="s">
        <v>86</v>
      </c>
      <c r="D138" s="28" t="s">
        <v>78</v>
      </c>
      <c r="E138" s="3" t="str">
        <f t="shared" si="4"/>
        <v xml:space="preserve">Y103-ΔΙΟΙΚΗΣΗ ΚΑΙ ΔΙΑΧΕΙΡΙΣΗ ΕΡΓΩΝ </v>
      </c>
      <c r="F138" s="58">
        <v>5</v>
      </c>
      <c r="G138" s="58">
        <v>5</v>
      </c>
      <c r="H138" s="58">
        <v>5</v>
      </c>
      <c r="I138" s="58">
        <v>5</v>
      </c>
      <c r="J138" s="58">
        <v>5</v>
      </c>
      <c r="K138" s="58">
        <v>5</v>
      </c>
      <c r="L138" s="58">
        <v>4</v>
      </c>
      <c r="M138" s="58">
        <v>3</v>
      </c>
      <c r="N138" s="58">
        <v>4</v>
      </c>
      <c r="O138" s="58">
        <v>4</v>
      </c>
      <c r="P138" s="58">
        <v>5</v>
      </c>
      <c r="Q138" s="58">
        <v>0</v>
      </c>
      <c r="R138" s="58">
        <v>1</v>
      </c>
      <c r="S138" s="58">
        <v>0</v>
      </c>
      <c r="T138" s="58">
        <v>1</v>
      </c>
      <c r="U138" s="58">
        <v>5</v>
      </c>
      <c r="V138" s="58">
        <v>5</v>
      </c>
      <c r="W138" s="58">
        <v>5</v>
      </c>
      <c r="X138" s="58">
        <v>5</v>
      </c>
      <c r="Y138" s="58">
        <v>5</v>
      </c>
      <c r="Z138" s="58">
        <v>5</v>
      </c>
      <c r="AA138" s="58">
        <v>5</v>
      </c>
      <c r="AB138" s="58">
        <v>5</v>
      </c>
      <c r="AC138" s="58">
        <v>3</v>
      </c>
      <c r="AD138" s="58">
        <v>3</v>
      </c>
      <c r="AE138" s="58">
        <v>2</v>
      </c>
      <c r="AF138" s="58">
        <v>2</v>
      </c>
      <c r="AG138">
        <f t="shared" si="5"/>
        <v>1.5</v>
      </c>
    </row>
    <row r="139" spans="1:33" x14ac:dyDescent="0.2">
      <c r="A139" s="26" t="s">
        <v>74</v>
      </c>
      <c r="B139" s="27">
        <v>55</v>
      </c>
      <c r="C139" s="27" t="s">
        <v>86</v>
      </c>
      <c r="D139" s="28" t="s">
        <v>78</v>
      </c>
      <c r="E139" s="3" t="str">
        <f t="shared" si="4"/>
        <v xml:space="preserve">Y103-ΔΙΟΙΚΗΣΗ ΚΑΙ ΔΙΑΧΕΙΡΙΣΗ ΕΡΓΩΝ </v>
      </c>
      <c r="F139" s="58">
        <v>3</v>
      </c>
      <c r="G139" s="58">
        <v>4</v>
      </c>
      <c r="H139" s="58">
        <v>4</v>
      </c>
      <c r="I139" s="58">
        <v>4</v>
      </c>
      <c r="J139" s="58">
        <v>4</v>
      </c>
      <c r="K139" s="58">
        <v>4</v>
      </c>
      <c r="L139" s="58">
        <v>4</v>
      </c>
      <c r="M139" s="58">
        <v>3</v>
      </c>
      <c r="N139" s="58">
        <v>4</v>
      </c>
      <c r="O139" s="58">
        <v>4</v>
      </c>
      <c r="P139" s="58">
        <v>3</v>
      </c>
      <c r="Q139" s="58">
        <v>0</v>
      </c>
      <c r="R139" s="58">
        <v>0</v>
      </c>
      <c r="S139" s="58">
        <v>1</v>
      </c>
      <c r="T139" s="58">
        <v>1</v>
      </c>
      <c r="U139" s="58">
        <v>4</v>
      </c>
      <c r="V139" s="58">
        <v>4</v>
      </c>
      <c r="W139" s="58">
        <v>4</v>
      </c>
      <c r="X139" s="58">
        <v>4</v>
      </c>
      <c r="Y139" s="58">
        <v>4</v>
      </c>
      <c r="Z139" s="58">
        <v>4</v>
      </c>
      <c r="AA139" s="58">
        <v>3</v>
      </c>
      <c r="AB139" s="58">
        <v>5</v>
      </c>
      <c r="AC139" s="58">
        <v>4</v>
      </c>
      <c r="AD139" s="58">
        <v>4</v>
      </c>
      <c r="AE139" s="58">
        <v>3</v>
      </c>
      <c r="AF139" s="58">
        <v>3</v>
      </c>
      <c r="AG139">
        <f t="shared" si="5"/>
        <v>2.5</v>
      </c>
    </row>
    <row r="140" spans="1:33" x14ac:dyDescent="0.2">
      <c r="A140" s="26" t="s">
        <v>74</v>
      </c>
      <c r="B140" s="27">
        <v>56</v>
      </c>
      <c r="C140" s="27" t="s">
        <v>86</v>
      </c>
      <c r="D140" s="28" t="s">
        <v>78</v>
      </c>
      <c r="E140" s="3" t="str">
        <f t="shared" si="4"/>
        <v xml:space="preserve">Y103-ΔΙΟΙΚΗΣΗ ΚΑΙ ΔΙΑΧΕΙΡΙΣΗ ΕΡΓΩΝ </v>
      </c>
      <c r="F140" s="58">
        <v>5</v>
      </c>
      <c r="G140" s="58">
        <v>4</v>
      </c>
      <c r="H140" s="58">
        <v>3</v>
      </c>
      <c r="I140" s="58">
        <v>4</v>
      </c>
      <c r="J140" s="58">
        <v>4</v>
      </c>
      <c r="K140" s="58">
        <v>2</v>
      </c>
      <c r="L140" s="58">
        <v>5</v>
      </c>
      <c r="M140" s="58">
        <v>4</v>
      </c>
      <c r="N140" s="58">
        <v>4</v>
      </c>
      <c r="O140" s="58">
        <v>5</v>
      </c>
      <c r="P140" s="58">
        <v>4</v>
      </c>
      <c r="Q140" s="58">
        <v>0</v>
      </c>
      <c r="R140" s="58">
        <v>0</v>
      </c>
      <c r="S140" s="58">
        <v>0</v>
      </c>
      <c r="T140" s="58">
        <v>1</v>
      </c>
      <c r="U140" s="58">
        <v>5</v>
      </c>
      <c r="V140" s="58">
        <v>3</v>
      </c>
      <c r="W140" s="58">
        <v>4</v>
      </c>
      <c r="X140" s="58">
        <v>4</v>
      </c>
      <c r="Y140" s="58">
        <v>5</v>
      </c>
      <c r="Z140" s="58">
        <v>5</v>
      </c>
      <c r="AA140" s="58">
        <v>4</v>
      </c>
      <c r="AB140" s="58">
        <v>4</v>
      </c>
      <c r="AC140" s="58">
        <v>3</v>
      </c>
      <c r="AD140" s="58">
        <v>4</v>
      </c>
      <c r="AE140" s="58">
        <v>2</v>
      </c>
      <c r="AF140" s="58">
        <v>3</v>
      </c>
      <c r="AG140">
        <f t="shared" si="5"/>
        <v>2.5</v>
      </c>
    </row>
    <row r="141" spans="1:33" x14ac:dyDescent="0.2">
      <c r="A141" s="26" t="s">
        <v>74</v>
      </c>
      <c r="B141" s="27">
        <v>83</v>
      </c>
      <c r="C141" s="27" t="s">
        <v>87</v>
      </c>
      <c r="D141" s="28" t="s">
        <v>79</v>
      </c>
      <c r="E141" s="3" t="str">
        <f t="shared" si="4"/>
        <v>Y104-ΠΛΗΡΟΦΟΡΙΑΚΑ ΣΥΣΤΗΜΑΤΑ ΔΙΟΙΚΗΣΗΣ ΚΑΙ ΔΙΑΧΕΙΡΙΣΗΣ ΕΡΓΩΝ</v>
      </c>
      <c r="F141" s="58">
        <v>4</v>
      </c>
      <c r="G141" s="58">
        <v>4</v>
      </c>
      <c r="H141" s="58">
        <v>5</v>
      </c>
      <c r="I141" s="58">
        <v>5</v>
      </c>
      <c r="J141" s="58">
        <v>4</v>
      </c>
      <c r="K141" s="58">
        <v>4</v>
      </c>
      <c r="L141" s="58">
        <v>5</v>
      </c>
      <c r="M141" s="58">
        <v>2</v>
      </c>
      <c r="N141" s="58">
        <v>3</v>
      </c>
      <c r="O141" s="58">
        <v>4</v>
      </c>
      <c r="P141" s="58">
        <v>4</v>
      </c>
      <c r="Q141" s="59">
        <v>1</v>
      </c>
      <c r="R141" s="59">
        <v>1</v>
      </c>
      <c r="S141" s="59">
        <v>1</v>
      </c>
      <c r="T141" s="59">
        <v>1</v>
      </c>
      <c r="U141" s="58">
        <v>5</v>
      </c>
      <c r="V141" s="58">
        <v>3</v>
      </c>
      <c r="W141" s="58">
        <v>4</v>
      </c>
      <c r="X141" s="58">
        <v>4</v>
      </c>
      <c r="Y141" s="58">
        <v>5</v>
      </c>
      <c r="Z141" s="58">
        <v>4</v>
      </c>
      <c r="AA141" s="58">
        <v>1</v>
      </c>
      <c r="AB141" s="58">
        <v>5</v>
      </c>
      <c r="AC141" s="58">
        <v>2</v>
      </c>
      <c r="AD141" s="58">
        <v>5</v>
      </c>
      <c r="AE141" s="58">
        <v>1</v>
      </c>
      <c r="AF141" s="58">
        <v>1</v>
      </c>
      <c r="AG141">
        <f t="shared" si="5"/>
        <v>0.5</v>
      </c>
    </row>
    <row r="142" spans="1:33" x14ac:dyDescent="0.2">
      <c r="A142" s="26" t="s">
        <v>74</v>
      </c>
      <c r="B142" s="27">
        <v>84</v>
      </c>
      <c r="C142" s="27" t="s">
        <v>87</v>
      </c>
      <c r="D142" s="28" t="s">
        <v>79</v>
      </c>
      <c r="E142" s="3" t="str">
        <f t="shared" si="4"/>
        <v>Y104-ΠΛΗΡΟΦΟΡΙΑΚΑ ΣΥΣΤΗΜΑΤΑ ΔΙΟΙΚΗΣΗΣ ΚΑΙ ΔΙΑΧΕΙΡΙΣΗΣ ΕΡΓΩΝ</v>
      </c>
      <c r="F142" s="58">
        <v>5</v>
      </c>
      <c r="G142" s="58">
        <v>5</v>
      </c>
      <c r="H142" s="58"/>
      <c r="I142" s="58">
        <v>5</v>
      </c>
      <c r="J142" s="58">
        <v>5</v>
      </c>
      <c r="K142" s="58">
        <v>5</v>
      </c>
      <c r="L142" s="58">
        <v>5</v>
      </c>
      <c r="M142" s="58">
        <v>5</v>
      </c>
      <c r="N142" s="58">
        <v>5</v>
      </c>
      <c r="O142" s="58">
        <v>5</v>
      </c>
      <c r="P142" s="58">
        <v>5</v>
      </c>
      <c r="Q142" s="59">
        <v>1</v>
      </c>
      <c r="R142" s="59">
        <v>1</v>
      </c>
      <c r="S142" s="59">
        <v>1</v>
      </c>
      <c r="T142" s="59">
        <v>1</v>
      </c>
      <c r="U142" s="58">
        <v>5</v>
      </c>
      <c r="V142" s="58">
        <v>5</v>
      </c>
      <c r="W142" s="58">
        <v>5</v>
      </c>
      <c r="X142" s="58">
        <v>5</v>
      </c>
      <c r="Y142" s="58">
        <v>5</v>
      </c>
      <c r="Z142" s="58">
        <v>5</v>
      </c>
      <c r="AA142" s="58">
        <v>5</v>
      </c>
      <c r="AB142" s="58">
        <v>5</v>
      </c>
      <c r="AC142" s="58">
        <v>5</v>
      </c>
      <c r="AD142" s="58">
        <v>4</v>
      </c>
      <c r="AE142" s="58">
        <v>4</v>
      </c>
      <c r="AF142" s="58">
        <v>2</v>
      </c>
      <c r="AG142">
        <f t="shared" si="5"/>
        <v>1.5</v>
      </c>
    </row>
    <row r="143" spans="1:33" x14ac:dyDescent="0.2">
      <c r="A143" s="26" t="s">
        <v>74</v>
      </c>
      <c r="B143" s="27">
        <v>85</v>
      </c>
      <c r="C143" s="27" t="s">
        <v>87</v>
      </c>
      <c r="D143" s="28" t="s">
        <v>79</v>
      </c>
      <c r="E143" s="3" t="str">
        <f t="shared" si="4"/>
        <v>Y104-ΠΛΗΡΟΦΟΡΙΑΚΑ ΣΥΣΤΗΜΑΤΑ ΔΙΟΙΚΗΣΗΣ ΚΑΙ ΔΙΑΧΕΙΡΙΣΗΣ ΕΡΓΩΝ</v>
      </c>
      <c r="F143" s="58">
        <v>5</v>
      </c>
      <c r="G143" s="58">
        <v>4</v>
      </c>
      <c r="H143" s="58">
        <v>3</v>
      </c>
      <c r="I143" s="58">
        <v>5</v>
      </c>
      <c r="J143" s="58">
        <v>4</v>
      </c>
      <c r="K143" s="58">
        <v>4</v>
      </c>
      <c r="L143" s="58">
        <v>3</v>
      </c>
      <c r="M143" s="58">
        <v>4</v>
      </c>
      <c r="N143" s="58">
        <v>4</v>
      </c>
      <c r="O143" s="58">
        <v>4</v>
      </c>
      <c r="P143" s="58">
        <v>5</v>
      </c>
      <c r="Q143" s="59">
        <v>0</v>
      </c>
      <c r="R143" s="59">
        <v>0</v>
      </c>
      <c r="S143" s="59">
        <v>1</v>
      </c>
      <c r="T143" s="59">
        <v>1</v>
      </c>
      <c r="U143" s="58">
        <v>5</v>
      </c>
      <c r="V143" s="58">
        <v>3</v>
      </c>
      <c r="W143" s="58">
        <v>4</v>
      </c>
      <c r="X143" s="58">
        <v>5</v>
      </c>
      <c r="Y143" s="58">
        <v>5</v>
      </c>
      <c r="Z143" s="58">
        <v>5</v>
      </c>
      <c r="AA143" s="58">
        <v>3</v>
      </c>
      <c r="AB143" s="58">
        <v>5</v>
      </c>
      <c r="AC143" s="58">
        <v>4</v>
      </c>
      <c r="AD143" s="58">
        <v>4</v>
      </c>
      <c r="AE143" s="58">
        <v>3</v>
      </c>
      <c r="AF143" s="58">
        <v>3</v>
      </c>
      <c r="AG143">
        <f t="shared" si="5"/>
        <v>2.5</v>
      </c>
    </row>
    <row r="144" spans="1:33" x14ac:dyDescent="0.2">
      <c r="A144" s="26" t="s">
        <v>74</v>
      </c>
      <c r="B144" s="27">
        <v>86</v>
      </c>
      <c r="C144" s="27" t="s">
        <v>87</v>
      </c>
      <c r="D144" s="28" t="s">
        <v>79</v>
      </c>
      <c r="E144" s="3" t="str">
        <f t="shared" si="4"/>
        <v>Y104-ΠΛΗΡΟΦΟΡΙΑΚΑ ΣΥΣΤΗΜΑΤΑ ΔΙΟΙΚΗΣΗΣ ΚΑΙ ΔΙΑΧΕΙΡΙΣΗΣ ΕΡΓΩΝ</v>
      </c>
      <c r="F144" s="58">
        <v>5</v>
      </c>
      <c r="G144" s="58">
        <v>5</v>
      </c>
      <c r="H144" s="58">
        <v>5</v>
      </c>
      <c r="I144" s="58">
        <v>5</v>
      </c>
      <c r="J144" s="58">
        <v>5</v>
      </c>
      <c r="K144" s="58">
        <v>5</v>
      </c>
      <c r="L144" s="58">
        <v>5</v>
      </c>
      <c r="M144" s="58">
        <v>4</v>
      </c>
      <c r="N144" s="58">
        <v>4</v>
      </c>
      <c r="O144" s="58">
        <v>3</v>
      </c>
      <c r="P144" s="58">
        <v>3</v>
      </c>
      <c r="Q144" s="59">
        <v>1</v>
      </c>
      <c r="R144" s="59">
        <v>0</v>
      </c>
      <c r="S144" s="59">
        <v>0</v>
      </c>
      <c r="T144" s="59">
        <v>1</v>
      </c>
      <c r="U144" s="58">
        <v>4</v>
      </c>
      <c r="V144" s="58">
        <v>3</v>
      </c>
      <c r="W144" s="58">
        <v>3</v>
      </c>
      <c r="X144" s="58">
        <v>3</v>
      </c>
      <c r="Y144" s="58">
        <v>5</v>
      </c>
      <c r="Z144" s="58">
        <v>5</v>
      </c>
      <c r="AA144" s="58">
        <v>5</v>
      </c>
      <c r="AB144" s="58">
        <v>5</v>
      </c>
      <c r="AC144" s="58">
        <v>4</v>
      </c>
      <c r="AD144" s="58">
        <v>4</v>
      </c>
      <c r="AE144" s="58">
        <v>4</v>
      </c>
      <c r="AF144" s="58">
        <v>2</v>
      </c>
      <c r="AG144">
        <f t="shared" si="5"/>
        <v>1.5</v>
      </c>
    </row>
    <row r="145" spans="1:33" x14ac:dyDescent="0.2">
      <c r="A145" s="26" t="s">
        <v>74</v>
      </c>
      <c r="B145" s="27">
        <v>87</v>
      </c>
      <c r="C145" s="27" t="s">
        <v>87</v>
      </c>
      <c r="D145" s="28" t="s">
        <v>79</v>
      </c>
      <c r="E145" s="3" t="str">
        <f t="shared" si="4"/>
        <v>Y104-ΠΛΗΡΟΦΟΡΙΑΚΑ ΣΥΣΤΗΜΑΤΑ ΔΙΟΙΚΗΣΗΣ ΚΑΙ ΔΙΑΧΕΙΡΙΣΗΣ ΕΡΓΩΝ</v>
      </c>
      <c r="F145" s="58">
        <v>5</v>
      </c>
      <c r="G145" s="58">
        <v>5</v>
      </c>
      <c r="H145" s="58">
        <v>5</v>
      </c>
      <c r="I145" s="58">
        <v>5</v>
      </c>
      <c r="J145" s="58">
        <v>5</v>
      </c>
      <c r="K145" s="58">
        <v>4</v>
      </c>
      <c r="L145" s="58">
        <v>4</v>
      </c>
      <c r="M145" s="58">
        <v>4</v>
      </c>
      <c r="N145" s="58">
        <v>4</v>
      </c>
      <c r="O145" s="58">
        <v>5</v>
      </c>
      <c r="P145" s="58">
        <v>3</v>
      </c>
      <c r="Q145" s="59">
        <v>1</v>
      </c>
      <c r="R145" s="59">
        <v>1</v>
      </c>
      <c r="S145" s="59">
        <v>1</v>
      </c>
      <c r="T145" s="59">
        <v>1</v>
      </c>
      <c r="U145" s="58">
        <v>5</v>
      </c>
      <c r="V145" s="58">
        <v>5</v>
      </c>
      <c r="W145" s="58">
        <v>5</v>
      </c>
      <c r="X145" s="58">
        <v>5</v>
      </c>
      <c r="Y145" s="58">
        <v>5</v>
      </c>
      <c r="Z145" s="58">
        <v>5</v>
      </c>
      <c r="AA145" s="58">
        <v>4</v>
      </c>
      <c r="AB145" s="58">
        <v>5</v>
      </c>
      <c r="AC145" s="58">
        <v>4</v>
      </c>
      <c r="AD145" s="58">
        <v>4</v>
      </c>
      <c r="AE145" s="58">
        <v>2</v>
      </c>
      <c r="AF145" s="58">
        <v>4</v>
      </c>
      <c r="AG145">
        <f t="shared" si="5"/>
        <v>3.5</v>
      </c>
    </row>
    <row r="146" spans="1:33" x14ac:dyDescent="0.2">
      <c r="A146" s="26" t="s">
        <v>74</v>
      </c>
      <c r="B146" s="27">
        <v>88</v>
      </c>
      <c r="C146" s="27" t="s">
        <v>87</v>
      </c>
      <c r="D146" s="28" t="s">
        <v>79</v>
      </c>
      <c r="E146" s="3" t="str">
        <f t="shared" si="4"/>
        <v>Y104-ΠΛΗΡΟΦΟΡΙΑΚΑ ΣΥΣΤΗΜΑΤΑ ΔΙΟΙΚΗΣΗΣ ΚΑΙ ΔΙΑΧΕΙΡΙΣΗΣ ΕΡΓΩΝ</v>
      </c>
      <c r="F146" s="58">
        <v>4</v>
      </c>
      <c r="G146" s="58">
        <v>4</v>
      </c>
      <c r="H146" s="58">
        <v>5</v>
      </c>
      <c r="I146" s="58">
        <v>3</v>
      </c>
      <c r="J146" s="58">
        <v>4</v>
      </c>
      <c r="K146" s="58">
        <v>3</v>
      </c>
      <c r="L146" s="58">
        <v>4</v>
      </c>
      <c r="M146" s="58">
        <v>4</v>
      </c>
      <c r="N146" s="58">
        <v>3</v>
      </c>
      <c r="O146" s="58">
        <v>3</v>
      </c>
      <c r="P146" s="58">
        <v>4</v>
      </c>
      <c r="Q146" s="59">
        <v>0</v>
      </c>
      <c r="R146" s="59">
        <v>1</v>
      </c>
      <c r="S146" s="59">
        <v>1</v>
      </c>
      <c r="T146" s="59">
        <v>1</v>
      </c>
      <c r="U146" s="58">
        <v>4</v>
      </c>
      <c r="V146" s="58">
        <v>5</v>
      </c>
      <c r="W146" s="58">
        <v>4</v>
      </c>
      <c r="X146" s="58">
        <v>5</v>
      </c>
      <c r="Y146" s="58">
        <v>5</v>
      </c>
      <c r="Z146" s="58">
        <v>5</v>
      </c>
      <c r="AA146" s="58">
        <v>4</v>
      </c>
      <c r="AB146" s="58">
        <v>4</v>
      </c>
      <c r="AC146" s="58">
        <v>4</v>
      </c>
      <c r="AD146" s="58">
        <v>4</v>
      </c>
      <c r="AE146" s="58">
        <v>2</v>
      </c>
      <c r="AF146" s="58">
        <v>4</v>
      </c>
      <c r="AG146">
        <f t="shared" si="5"/>
        <v>3.5</v>
      </c>
    </row>
    <row r="147" spans="1:33" x14ac:dyDescent="0.2">
      <c r="A147" s="26" t="s">
        <v>74</v>
      </c>
      <c r="B147" s="27">
        <v>89</v>
      </c>
      <c r="C147" s="27" t="s">
        <v>87</v>
      </c>
      <c r="D147" s="28" t="s">
        <v>79</v>
      </c>
      <c r="E147" s="3" t="str">
        <f t="shared" si="4"/>
        <v>Y104-ΠΛΗΡΟΦΟΡΙΑΚΑ ΣΥΣΤΗΜΑΤΑ ΔΙΟΙΚΗΣΗΣ ΚΑΙ ΔΙΑΧΕΙΡΙΣΗΣ ΕΡΓΩΝ</v>
      </c>
      <c r="F147" s="58">
        <v>5</v>
      </c>
      <c r="G147" s="58">
        <v>5</v>
      </c>
      <c r="H147" s="58">
        <v>5</v>
      </c>
      <c r="I147" s="58"/>
      <c r="J147" s="58">
        <v>5</v>
      </c>
      <c r="K147" s="58">
        <v>5</v>
      </c>
      <c r="L147" s="58">
        <v>5</v>
      </c>
      <c r="M147" s="58">
        <v>5</v>
      </c>
      <c r="N147" s="58">
        <v>5</v>
      </c>
      <c r="O147" s="58">
        <v>5</v>
      </c>
      <c r="P147" s="58">
        <v>5</v>
      </c>
      <c r="Q147" s="59">
        <v>1</v>
      </c>
      <c r="R147" s="59">
        <v>1</v>
      </c>
      <c r="S147" s="59">
        <v>1</v>
      </c>
      <c r="T147" s="59">
        <v>0</v>
      </c>
      <c r="U147" s="58">
        <v>5</v>
      </c>
      <c r="V147" s="58">
        <v>5</v>
      </c>
      <c r="W147" s="58">
        <v>5</v>
      </c>
      <c r="X147" s="58">
        <v>5</v>
      </c>
      <c r="Y147" s="58">
        <v>5</v>
      </c>
      <c r="Z147" s="58">
        <v>5</v>
      </c>
      <c r="AA147" s="58">
        <v>5</v>
      </c>
      <c r="AB147" s="58">
        <v>5</v>
      </c>
      <c r="AC147" s="58">
        <v>5</v>
      </c>
      <c r="AD147" s="58">
        <v>5</v>
      </c>
      <c r="AE147" s="58">
        <v>5</v>
      </c>
      <c r="AF147" s="58">
        <v>1</v>
      </c>
      <c r="AG147">
        <f t="shared" si="5"/>
        <v>0.5</v>
      </c>
    </row>
    <row r="148" spans="1:33" x14ac:dyDescent="0.2">
      <c r="A148" s="26" t="s">
        <v>74</v>
      </c>
      <c r="B148" s="27">
        <v>90</v>
      </c>
      <c r="C148" s="27" t="s">
        <v>87</v>
      </c>
      <c r="D148" s="28" t="s">
        <v>79</v>
      </c>
      <c r="E148" s="3" t="str">
        <f t="shared" si="4"/>
        <v>Y104-ΠΛΗΡΟΦΟΡΙΑΚΑ ΣΥΣΤΗΜΑΤΑ ΔΙΟΙΚΗΣΗΣ ΚΑΙ ΔΙΑΧΕΙΡΙΣΗΣ ΕΡΓΩΝ</v>
      </c>
      <c r="F148" s="58">
        <v>4</v>
      </c>
      <c r="G148" s="58">
        <v>4</v>
      </c>
      <c r="H148" s="58">
        <v>3</v>
      </c>
      <c r="I148" s="58">
        <v>2</v>
      </c>
      <c r="J148" s="58">
        <v>3</v>
      </c>
      <c r="K148" s="58">
        <v>4</v>
      </c>
      <c r="L148" s="58">
        <v>3</v>
      </c>
      <c r="M148" s="58">
        <v>4</v>
      </c>
      <c r="N148" s="58">
        <v>3</v>
      </c>
      <c r="O148" s="58">
        <v>3</v>
      </c>
      <c r="P148" s="58">
        <v>4</v>
      </c>
      <c r="Q148" s="59">
        <v>0</v>
      </c>
      <c r="R148" s="59">
        <v>1</v>
      </c>
      <c r="S148" s="59">
        <v>1</v>
      </c>
      <c r="T148" s="59">
        <v>1</v>
      </c>
      <c r="U148" s="58">
        <v>4</v>
      </c>
      <c r="V148" s="58">
        <v>4</v>
      </c>
      <c r="W148" s="58">
        <v>4</v>
      </c>
      <c r="X148" s="58">
        <v>4</v>
      </c>
      <c r="Y148" s="58">
        <v>4</v>
      </c>
      <c r="Z148" s="58">
        <v>4</v>
      </c>
      <c r="AA148" s="58">
        <v>4</v>
      </c>
      <c r="AB148" s="58">
        <v>3</v>
      </c>
      <c r="AC148" s="58">
        <v>4</v>
      </c>
      <c r="AD148" s="58">
        <v>3</v>
      </c>
      <c r="AE148" s="58">
        <v>4</v>
      </c>
      <c r="AF148" s="58">
        <v>3</v>
      </c>
      <c r="AG148">
        <f t="shared" si="5"/>
        <v>2.5</v>
      </c>
    </row>
    <row r="149" spans="1:33" x14ac:dyDescent="0.2">
      <c r="A149" s="26" t="s">
        <v>74</v>
      </c>
      <c r="B149" s="27">
        <v>91</v>
      </c>
      <c r="C149" s="27" t="s">
        <v>87</v>
      </c>
      <c r="D149" s="28" t="s">
        <v>79</v>
      </c>
      <c r="E149" s="3" t="str">
        <f t="shared" si="4"/>
        <v>Y104-ΠΛΗΡΟΦΟΡΙΑΚΑ ΣΥΣΤΗΜΑΤΑ ΔΙΟΙΚΗΣΗΣ ΚΑΙ ΔΙΑΧΕΙΡΙΣΗΣ ΕΡΓΩΝ</v>
      </c>
      <c r="F149" s="58">
        <v>4</v>
      </c>
      <c r="G149" s="58">
        <v>4</v>
      </c>
      <c r="H149" s="58">
        <v>4</v>
      </c>
      <c r="I149" s="58">
        <v>5</v>
      </c>
      <c r="J149" s="58">
        <v>4</v>
      </c>
      <c r="K149" s="58">
        <v>3</v>
      </c>
      <c r="L149" s="58">
        <v>3</v>
      </c>
      <c r="M149" s="58">
        <v>3</v>
      </c>
      <c r="N149" s="58">
        <v>3</v>
      </c>
      <c r="O149" s="58">
        <v>4</v>
      </c>
      <c r="P149" s="58">
        <v>4</v>
      </c>
      <c r="Q149" s="59">
        <v>0</v>
      </c>
      <c r="R149" s="59">
        <v>1</v>
      </c>
      <c r="S149" s="59">
        <v>1</v>
      </c>
      <c r="T149" s="59">
        <v>1</v>
      </c>
      <c r="U149" s="58">
        <v>5</v>
      </c>
      <c r="V149" s="58">
        <v>4</v>
      </c>
      <c r="W149" s="58">
        <v>4</v>
      </c>
      <c r="X149" s="58">
        <v>4</v>
      </c>
      <c r="Y149" s="58">
        <v>4</v>
      </c>
      <c r="Z149" s="58">
        <v>5</v>
      </c>
      <c r="AA149" s="58">
        <v>4</v>
      </c>
      <c r="AB149" s="58">
        <v>5</v>
      </c>
      <c r="AC149" s="58">
        <v>4</v>
      </c>
      <c r="AD149" s="58">
        <v>3</v>
      </c>
      <c r="AE149" s="58">
        <v>3</v>
      </c>
      <c r="AF149" s="58">
        <v>1</v>
      </c>
      <c r="AG149">
        <f t="shared" si="5"/>
        <v>0.5</v>
      </c>
    </row>
    <row r="150" spans="1:33" x14ac:dyDescent="0.2">
      <c r="A150" s="26" t="s">
        <v>74</v>
      </c>
      <c r="B150" s="27">
        <v>92</v>
      </c>
      <c r="C150" s="27" t="s">
        <v>87</v>
      </c>
      <c r="D150" s="28" t="s">
        <v>79</v>
      </c>
      <c r="E150" s="3" t="str">
        <f t="shared" si="4"/>
        <v>Y104-ΠΛΗΡΟΦΟΡΙΑΚΑ ΣΥΣΤΗΜΑΤΑ ΔΙΟΙΚΗΣΗΣ ΚΑΙ ΔΙΑΧΕΙΡΙΣΗΣ ΕΡΓΩΝ</v>
      </c>
      <c r="F150" s="58">
        <v>5</v>
      </c>
      <c r="G150" s="58">
        <v>4</v>
      </c>
      <c r="H150" s="58">
        <v>5</v>
      </c>
      <c r="I150" s="58">
        <v>5</v>
      </c>
      <c r="J150" s="58">
        <v>5</v>
      </c>
      <c r="K150" s="58">
        <v>5</v>
      </c>
      <c r="L150" s="58">
        <v>5</v>
      </c>
      <c r="M150" s="58">
        <v>3</v>
      </c>
      <c r="N150" s="58">
        <v>4</v>
      </c>
      <c r="O150" s="58">
        <v>4</v>
      </c>
      <c r="P150" s="58">
        <v>5</v>
      </c>
      <c r="Q150" s="59">
        <v>1</v>
      </c>
      <c r="R150" s="59">
        <v>1</v>
      </c>
      <c r="S150" s="59">
        <v>1</v>
      </c>
      <c r="T150" s="59">
        <v>1</v>
      </c>
      <c r="U150" s="58">
        <v>5</v>
      </c>
      <c r="V150" s="58">
        <v>5</v>
      </c>
      <c r="W150" s="58">
        <v>5</v>
      </c>
      <c r="X150" s="58">
        <v>5</v>
      </c>
      <c r="Y150" s="58">
        <v>5</v>
      </c>
      <c r="Z150" s="58">
        <v>5</v>
      </c>
      <c r="AA150" s="58">
        <v>4</v>
      </c>
      <c r="AB150" s="58">
        <v>4</v>
      </c>
      <c r="AC150" s="58">
        <v>4</v>
      </c>
      <c r="AD150" s="58">
        <v>5</v>
      </c>
      <c r="AE150" s="58">
        <v>2</v>
      </c>
      <c r="AF150" s="58">
        <v>4</v>
      </c>
      <c r="AG150">
        <f t="shared" si="5"/>
        <v>3.5</v>
      </c>
    </row>
    <row r="151" spans="1:33" x14ac:dyDescent="0.2">
      <c r="A151" s="26" t="s">
        <v>74</v>
      </c>
      <c r="B151" s="27">
        <v>93</v>
      </c>
      <c r="C151" s="27" t="s">
        <v>87</v>
      </c>
      <c r="D151" s="28" t="s">
        <v>79</v>
      </c>
      <c r="E151" s="3" t="str">
        <f t="shared" si="4"/>
        <v>Y104-ΠΛΗΡΟΦΟΡΙΑΚΑ ΣΥΣΤΗΜΑΤΑ ΔΙΟΙΚΗΣΗΣ ΚΑΙ ΔΙΑΧΕΙΡΙΣΗΣ ΕΡΓΩΝ</v>
      </c>
      <c r="F151" s="58">
        <v>5</v>
      </c>
      <c r="G151" s="58">
        <v>4</v>
      </c>
      <c r="H151" s="58">
        <v>5</v>
      </c>
      <c r="I151" s="58">
        <v>4</v>
      </c>
      <c r="J151" s="58">
        <v>5</v>
      </c>
      <c r="K151" s="58">
        <v>5</v>
      </c>
      <c r="L151" s="58">
        <v>4</v>
      </c>
      <c r="M151" s="58">
        <v>1</v>
      </c>
      <c r="N151" s="58">
        <v>4</v>
      </c>
      <c r="O151" s="58">
        <v>4</v>
      </c>
      <c r="P151" s="58">
        <v>5</v>
      </c>
      <c r="Q151" s="59">
        <v>1</v>
      </c>
      <c r="R151" s="59">
        <v>1</v>
      </c>
      <c r="S151" s="59">
        <v>1</v>
      </c>
      <c r="T151" s="59">
        <v>1</v>
      </c>
      <c r="U151" s="58">
        <v>5</v>
      </c>
      <c r="V151" s="58">
        <v>5</v>
      </c>
      <c r="W151" s="58">
        <v>5</v>
      </c>
      <c r="X151" s="58">
        <v>5</v>
      </c>
      <c r="Y151" s="58">
        <v>5</v>
      </c>
      <c r="Z151" s="58">
        <v>5</v>
      </c>
      <c r="AA151" s="58">
        <v>4</v>
      </c>
      <c r="AB151" s="58">
        <v>5</v>
      </c>
      <c r="AC151" s="58">
        <v>3</v>
      </c>
      <c r="AD151" s="58">
        <v>4</v>
      </c>
      <c r="AE151" s="58">
        <v>1</v>
      </c>
      <c r="AF151" s="58">
        <v>2</v>
      </c>
      <c r="AG151">
        <f t="shared" si="5"/>
        <v>1.5</v>
      </c>
    </row>
    <row r="152" spans="1:33" x14ac:dyDescent="0.2">
      <c r="A152" s="26" t="s">
        <v>74</v>
      </c>
      <c r="B152" s="27">
        <v>94</v>
      </c>
      <c r="C152" s="27" t="s">
        <v>87</v>
      </c>
      <c r="D152" s="28" t="s">
        <v>79</v>
      </c>
      <c r="E152" s="3" t="str">
        <f t="shared" si="4"/>
        <v>Y104-ΠΛΗΡΟΦΟΡΙΑΚΑ ΣΥΣΤΗΜΑΤΑ ΔΙΟΙΚΗΣΗΣ ΚΑΙ ΔΙΑΧΕΙΡΙΣΗΣ ΕΡΓΩΝ</v>
      </c>
      <c r="F152" s="58">
        <v>5</v>
      </c>
      <c r="G152" s="58">
        <v>5</v>
      </c>
      <c r="H152" s="58">
        <v>5</v>
      </c>
      <c r="I152" s="58">
        <v>4</v>
      </c>
      <c r="J152" s="58">
        <v>4</v>
      </c>
      <c r="K152" s="58">
        <v>5</v>
      </c>
      <c r="L152" s="58">
        <v>4</v>
      </c>
      <c r="M152" s="58">
        <v>4</v>
      </c>
      <c r="N152" s="58">
        <v>4</v>
      </c>
      <c r="O152" s="58">
        <v>5</v>
      </c>
      <c r="P152" s="58">
        <v>4</v>
      </c>
      <c r="Q152" s="59">
        <v>1</v>
      </c>
      <c r="R152" s="59">
        <v>0</v>
      </c>
      <c r="S152" s="59">
        <v>1</v>
      </c>
      <c r="T152" s="59">
        <v>1</v>
      </c>
      <c r="U152" s="58">
        <v>5</v>
      </c>
      <c r="V152" s="58">
        <v>4</v>
      </c>
      <c r="W152" s="58">
        <v>4</v>
      </c>
      <c r="X152" s="58">
        <v>5</v>
      </c>
      <c r="Y152" s="58">
        <v>5</v>
      </c>
      <c r="Z152" s="58">
        <v>5</v>
      </c>
      <c r="AA152" s="58">
        <v>3</v>
      </c>
      <c r="AB152" s="58">
        <v>5</v>
      </c>
      <c r="AC152" s="58">
        <v>4</v>
      </c>
      <c r="AD152" s="58">
        <v>4</v>
      </c>
      <c r="AE152" s="58">
        <v>3</v>
      </c>
      <c r="AF152" s="58">
        <v>3</v>
      </c>
      <c r="AG152">
        <f t="shared" si="5"/>
        <v>2.5</v>
      </c>
    </row>
    <row r="153" spans="1:33" x14ac:dyDescent="0.2">
      <c r="A153" s="26" t="s">
        <v>74</v>
      </c>
      <c r="B153" s="27">
        <v>95</v>
      </c>
      <c r="C153" s="27" t="s">
        <v>87</v>
      </c>
      <c r="D153" s="28" t="s">
        <v>79</v>
      </c>
      <c r="E153" s="3" t="str">
        <f t="shared" si="4"/>
        <v>Y104-ΠΛΗΡΟΦΟΡΙΑΚΑ ΣΥΣΤΗΜΑΤΑ ΔΙΟΙΚΗΣΗΣ ΚΑΙ ΔΙΑΧΕΙΡΙΣΗΣ ΕΡΓΩΝ</v>
      </c>
      <c r="F153" s="58">
        <v>4</v>
      </c>
      <c r="G153" s="58">
        <v>2</v>
      </c>
      <c r="H153" s="58">
        <v>3</v>
      </c>
      <c r="I153" s="58">
        <v>3</v>
      </c>
      <c r="J153" s="58">
        <v>4</v>
      </c>
      <c r="K153" s="58">
        <v>3</v>
      </c>
      <c r="L153" s="58">
        <v>3</v>
      </c>
      <c r="M153" s="58">
        <v>1</v>
      </c>
      <c r="N153" s="58">
        <v>1</v>
      </c>
      <c r="O153" s="58">
        <v>4</v>
      </c>
      <c r="P153" s="58">
        <v>4</v>
      </c>
      <c r="Q153" s="59">
        <v>0</v>
      </c>
      <c r="R153" s="59">
        <v>0</v>
      </c>
      <c r="S153" s="59">
        <v>0</v>
      </c>
      <c r="T153" s="59">
        <v>1</v>
      </c>
      <c r="U153" s="58">
        <v>5</v>
      </c>
      <c r="V153" s="58">
        <v>3</v>
      </c>
      <c r="W153" s="58">
        <v>5</v>
      </c>
      <c r="X153" s="58">
        <v>3</v>
      </c>
      <c r="Y153" s="58">
        <v>5</v>
      </c>
      <c r="Z153" s="58">
        <v>5</v>
      </c>
      <c r="AA153" s="58">
        <v>5</v>
      </c>
      <c r="AB153" s="58">
        <v>5</v>
      </c>
      <c r="AC153" s="58">
        <v>5</v>
      </c>
      <c r="AD153" s="58">
        <v>3</v>
      </c>
      <c r="AE153" s="58">
        <v>4</v>
      </c>
      <c r="AF153" s="58">
        <v>5</v>
      </c>
      <c r="AG153">
        <f t="shared" si="5"/>
        <v>5</v>
      </c>
    </row>
    <row r="154" spans="1:33" x14ac:dyDescent="0.2">
      <c r="A154" s="26" t="s">
        <v>74</v>
      </c>
      <c r="B154" s="27">
        <v>96</v>
      </c>
      <c r="C154" s="27" t="s">
        <v>87</v>
      </c>
      <c r="D154" s="28" t="s">
        <v>79</v>
      </c>
      <c r="E154" s="3" t="str">
        <f t="shared" si="4"/>
        <v>Y104-ΠΛΗΡΟΦΟΡΙΑΚΑ ΣΥΣΤΗΜΑΤΑ ΔΙΟΙΚΗΣΗΣ ΚΑΙ ΔΙΑΧΕΙΡΙΣΗΣ ΕΡΓΩΝ</v>
      </c>
      <c r="F154" s="58">
        <v>4</v>
      </c>
      <c r="G154" s="58">
        <v>3</v>
      </c>
      <c r="H154" s="58">
        <v>2</v>
      </c>
      <c r="I154" s="58">
        <v>5</v>
      </c>
      <c r="J154" s="58">
        <v>4</v>
      </c>
      <c r="K154" s="58">
        <v>3</v>
      </c>
      <c r="L154" s="58">
        <v>5</v>
      </c>
      <c r="M154" s="58">
        <v>4</v>
      </c>
      <c r="N154" s="58">
        <v>5</v>
      </c>
      <c r="O154" s="58">
        <v>4</v>
      </c>
      <c r="P154" s="58">
        <v>3</v>
      </c>
      <c r="Q154" s="59">
        <v>0</v>
      </c>
      <c r="R154" s="59">
        <v>1</v>
      </c>
      <c r="S154" s="59">
        <v>1</v>
      </c>
      <c r="T154" s="59">
        <v>1</v>
      </c>
      <c r="U154" s="58">
        <v>3</v>
      </c>
      <c r="V154" s="58">
        <v>3</v>
      </c>
      <c r="W154" s="58">
        <v>2</v>
      </c>
      <c r="X154" s="58">
        <v>5</v>
      </c>
      <c r="Y154" s="58">
        <v>5</v>
      </c>
      <c r="Z154" s="58">
        <v>5</v>
      </c>
      <c r="AA154" s="58">
        <v>3</v>
      </c>
      <c r="AB154" s="58">
        <v>5</v>
      </c>
      <c r="AC154" s="58">
        <v>3</v>
      </c>
      <c r="AD154" s="58">
        <v>5</v>
      </c>
      <c r="AE154" s="58">
        <v>3</v>
      </c>
      <c r="AF154" s="58">
        <v>2</v>
      </c>
      <c r="AG154">
        <f t="shared" si="5"/>
        <v>1.5</v>
      </c>
    </row>
    <row r="155" spans="1:33" x14ac:dyDescent="0.2">
      <c r="A155" s="26" t="s">
        <v>74</v>
      </c>
      <c r="B155" s="27">
        <v>97</v>
      </c>
      <c r="C155" s="27" t="s">
        <v>87</v>
      </c>
      <c r="D155" s="28" t="s">
        <v>79</v>
      </c>
      <c r="E155" s="3" t="str">
        <f t="shared" si="4"/>
        <v>Y104-ΠΛΗΡΟΦΟΡΙΑΚΑ ΣΥΣΤΗΜΑΤΑ ΔΙΟΙΚΗΣΗΣ ΚΑΙ ΔΙΑΧΕΙΡΙΣΗΣ ΕΡΓΩΝ</v>
      </c>
      <c r="F155" s="58">
        <v>5</v>
      </c>
      <c r="G155" s="58">
        <v>3</v>
      </c>
      <c r="H155" s="58">
        <v>3</v>
      </c>
      <c r="I155" s="58">
        <v>3</v>
      </c>
      <c r="J155" s="58">
        <v>3</v>
      </c>
      <c r="K155" s="58">
        <v>3</v>
      </c>
      <c r="L155" s="58">
        <v>3</v>
      </c>
      <c r="M155" s="58">
        <v>2</v>
      </c>
      <c r="N155" s="58">
        <v>2</v>
      </c>
      <c r="O155" s="58">
        <v>2</v>
      </c>
      <c r="P155" s="58">
        <v>3</v>
      </c>
      <c r="Q155" s="59">
        <v>1</v>
      </c>
      <c r="R155" s="59">
        <v>0</v>
      </c>
      <c r="S155" s="59">
        <v>1</v>
      </c>
      <c r="T155" s="59">
        <v>0</v>
      </c>
      <c r="U155" s="58">
        <v>5</v>
      </c>
      <c r="V155" s="58">
        <v>5</v>
      </c>
      <c r="W155" s="58">
        <v>5</v>
      </c>
      <c r="X155" s="58">
        <v>5</v>
      </c>
      <c r="Y155" s="58">
        <v>5</v>
      </c>
      <c r="Z155" s="58">
        <v>5</v>
      </c>
      <c r="AA155" s="58">
        <v>3</v>
      </c>
      <c r="AB155" s="58">
        <v>3</v>
      </c>
      <c r="AC155" s="58">
        <v>3</v>
      </c>
      <c r="AD155" s="58">
        <v>3</v>
      </c>
      <c r="AE155" s="58">
        <v>3</v>
      </c>
      <c r="AF155" s="58">
        <v>3</v>
      </c>
      <c r="AG155">
        <f t="shared" si="5"/>
        <v>2.5</v>
      </c>
    </row>
    <row r="156" spans="1:33" x14ac:dyDescent="0.2">
      <c r="A156" s="26" t="s">
        <v>74</v>
      </c>
      <c r="B156" s="27">
        <v>98</v>
      </c>
      <c r="C156" s="27" t="s">
        <v>87</v>
      </c>
      <c r="D156" s="28" t="s">
        <v>79</v>
      </c>
      <c r="E156" s="3" t="str">
        <f t="shared" si="4"/>
        <v>Y104-ΠΛΗΡΟΦΟΡΙΑΚΑ ΣΥΣΤΗΜΑΤΑ ΔΙΟΙΚΗΣΗΣ ΚΑΙ ΔΙΑΧΕΙΡΙΣΗΣ ΕΡΓΩΝ</v>
      </c>
      <c r="F156" s="58">
        <v>3</v>
      </c>
      <c r="G156" s="58">
        <v>3</v>
      </c>
      <c r="H156" s="58">
        <v>3</v>
      </c>
      <c r="I156" s="58">
        <v>4</v>
      </c>
      <c r="J156" s="58">
        <v>5</v>
      </c>
      <c r="K156" s="58">
        <v>5</v>
      </c>
      <c r="L156" s="58">
        <v>5</v>
      </c>
      <c r="M156" s="58">
        <v>3</v>
      </c>
      <c r="N156" s="58">
        <v>4</v>
      </c>
      <c r="O156" s="58">
        <v>4</v>
      </c>
      <c r="P156" s="58">
        <v>4</v>
      </c>
      <c r="Q156" s="59">
        <v>0</v>
      </c>
      <c r="R156" s="59">
        <v>0</v>
      </c>
      <c r="S156" s="59">
        <v>1</v>
      </c>
      <c r="T156" s="59">
        <v>1</v>
      </c>
      <c r="U156" s="58">
        <v>5</v>
      </c>
      <c r="V156" s="58">
        <v>5</v>
      </c>
      <c r="W156" s="58">
        <v>5</v>
      </c>
      <c r="X156" s="58">
        <v>5</v>
      </c>
      <c r="Y156" s="58">
        <v>5</v>
      </c>
      <c r="Z156" s="58">
        <v>5</v>
      </c>
      <c r="AA156" s="58">
        <v>4</v>
      </c>
      <c r="AB156" s="58">
        <v>5</v>
      </c>
      <c r="AC156" s="58">
        <v>5</v>
      </c>
      <c r="AD156" s="58">
        <v>5</v>
      </c>
      <c r="AE156" s="58">
        <v>4</v>
      </c>
      <c r="AF156" s="58">
        <v>4</v>
      </c>
      <c r="AG156">
        <f t="shared" si="5"/>
        <v>3.5</v>
      </c>
    </row>
    <row r="157" spans="1:33" x14ac:dyDescent="0.2">
      <c r="A157" s="26" t="s">
        <v>74</v>
      </c>
      <c r="B157" s="27">
        <v>99</v>
      </c>
      <c r="C157" s="27" t="s">
        <v>87</v>
      </c>
      <c r="D157" s="28" t="s">
        <v>79</v>
      </c>
      <c r="E157" s="3" t="str">
        <f t="shared" si="4"/>
        <v>Y104-ΠΛΗΡΟΦΟΡΙΑΚΑ ΣΥΣΤΗΜΑΤΑ ΔΙΟΙΚΗΣΗΣ ΚΑΙ ΔΙΑΧΕΙΡΙΣΗΣ ΕΡΓΩΝ</v>
      </c>
      <c r="F157" s="58">
        <v>2</v>
      </c>
      <c r="G157" s="58">
        <v>2</v>
      </c>
      <c r="H157" s="58">
        <v>2</v>
      </c>
      <c r="I157" s="58">
        <v>3</v>
      </c>
      <c r="J157" s="58">
        <v>1</v>
      </c>
      <c r="K157" s="58">
        <v>2</v>
      </c>
      <c r="L157" s="58">
        <v>1</v>
      </c>
      <c r="M157" s="58">
        <v>1</v>
      </c>
      <c r="N157" s="58">
        <v>3</v>
      </c>
      <c r="O157" s="58">
        <v>2</v>
      </c>
      <c r="P157" s="58">
        <v>3</v>
      </c>
      <c r="Q157" s="59">
        <v>0</v>
      </c>
      <c r="R157" s="59">
        <v>1</v>
      </c>
      <c r="S157" s="59">
        <v>1</v>
      </c>
      <c r="T157" s="59">
        <v>0</v>
      </c>
      <c r="U157" s="58">
        <v>3</v>
      </c>
      <c r="V157" s="58">
        <v>2</v>
      </c>
      <c r="W157" s="58">
        <v>2</v>
      </c>
      <c r="X157" s="58">
        <v>2</v>
      </c>
      <c r="Y157" s="58">
        <v>4</v>
      </c>
      <c r="Z157" s="58">
        <v>5</v>
      </c>
      <c r="AA157" s="58">
        <v>5</v>
      </c>
      <c r="AB157" s="58">
        <v>5</v>
      </c>
      <c r="AC157" s="58">
        <v>3</v>
      </c>
      <c r="AD157" s="58">
        <v>2</v>
      </c>
      <c r="AE157" s="58">
        <v>1</v>
      </c>
      <c r="AF157" s="58">
        <v>3</v>
      </c>
      <c r="AG157">
        <f t="shared" si="5"/>
        <v>2.5</v>
      </c>
    </row>
    <row r="158" spans="1:33" x14ac:dyDescent="0.2">
      <c r="A158" s="26" t="s">
        <v>74</v>
      </c>
      <c r="B158" s="27">
        <v>100</v>
      </c>
      <c r="C158" s="27" t="s">
        <v>87</v>
      </c>
      <c r="D158" s="28" t="s">
        <v>79</v>
      </c>
      <c r="E158" s="3" t="str">
        <f t="shared" si="4"/>
        <v>Y104-ΠΛΗΡΟΦΟΡΙΑΚΑ ΣΥΣΤΗΜΑΤΑ ΔΙΟΙΚΗΣΗΣ ΚΑΙ ΔΙΑΧΕΙΡΙΣΗΣ ΕΡΓΩΝ</v>
      </c>
      <c r="F158" s="58">
        <v>4</v>
      </c>
      <c r="G158" s="58">
        <v>4</v>
      </c>
      <c r="H158" s="58">
        <v>4</v>
      </c>
      <c r="I158" s="58">
        <v>4</v>
      </c>
      <c r="J158" s="58">
        <v>3</v>
      </c>
      <c r="K158" s="58">
        <v>4</v>
      </c>
      <c r="L158" s="58">
        <v>4</v>
      </c>
      <c r="M158" s="58">
        <v>2</v>
      </c>
      <c r="N158" s="58">
        <v>2</v>
      </c>
      <c r="O158" s="58">
        <v>4</v>
      </c>
      <c r="P158" s="58">
        <v>2</v>
      </c>
      <c r="Q158" s="59">
        <v>0</v>
      </c>
      <c r="R158" s="59">
        <v>1</v>
      </c>
      <c r="S158" s="59">
        <v>1</v>
      </c>
      <c r="T158" s="59">
        <v>1</v>
      </c>
      <c r="U158" s="58">
        <v>4</v>
      </c>
      <c r="V158" s="58">
        <v>4</v>
      </c>
      <c r="W158" s="58">
        <v>4</v>
      </c>
      <c r="X158" s="58">
        <v>4</v>
      </c>
      <c r="Y158" s="58">
        <v>3</v>
      </c>
      <c r="Z158" s="58">
        <v>5</v>
      </c>
      <c r="AA158" s="58">
        <v>4</v>
      </c>
      <c r="AB158" s="58">
        <v>5</v>
      </c>
      <c r="AC158" s="58">
        <v>5</v>
      </c>
      <c r="AD158" s="58">
        <v>2</v>
      </c>
      <c r="AE158" s="58">
        <v>4</v>
      </c>
      <c r="AF158" s="58">
        <v>1</v>
      </c>
      <c r="AG158">
        <f t="shared" si="5"/>
        <v>0.5</v>
      </c>
    </row>
    <row r="159" spans="1:33" x14ac:dyDescent="0.2">
      <c r="A159" s="26" t="s">
        <v>74</v>
      </c>
      <c r="B159" s="27">
        <v>101</v>
      </c>
      <c r="C159" s="27" t="s">
        <v>88</v>
      </c>
      <c r="D159" s="28" t="s">
        <v>80</v>
      </c>
      <c r="E159" s="3" t="str">
        <f t="shared" si="4"/>
        <v>Y101-ΧΡΗΜΑΤΟΟΙΚΟΝΟΜΙΚΗ ΔΙΟΙΚΗΣΗ ΚΑΙ ΚΟΣΤΟΛΟΓΗΣΗ ΕΡΓΩΝ</v>
      </c>
      <c r="F159" s="58">
        <v>5</v>
      </c>
      <c r="G159" s="58">
        <v>4</v>
      </c>
      <c r="H159" s="58">
        <v>3</v>
      </c>
      <c r="I159" s="58">
        <v>3</v>
      </c>
      <c r="J159" s="58">
        <v>3</v>
      </c>
      <c r="K159" s="58">
        <v>3</v>
      </c>
      <c r="L159" s="58">
        <v>3</v>
      </c>
      <c r="M159" s="58">
        <v>3</v>
      </c>
      <c r="N159" s="58">
        <v>3</v>
      </c>
      <c r="O159" s="58">
        <v>3</v>
      </c>
      <c r="P159" s="58">
        <v>4</v>
      </c>
      <c r="Q159" s="59">
        <v>1</v>
      </c>
      <c r="R159" s="59">
        <v>1</v>
      </c>
      <c r="S159" s="59">
        <v>1</v>
      </c>
      <c r="T159" s="59">
        <v>1</v>
      </c>
      <c r="U159" s="58">
        <v>3</v>
      </c>
      <c r="V159" s="58">
        <v>4</v>
      </c>
      <c r="W159" s="58">
        <v>4</v>
      </c>
      <c r="X159" s="58">
        <v>4</v>
      </c>
      <c r="Y159" s="58">
        <v>5</v>
      </c>
      <c r="Z159" s="58">
        <v>5</v>
      </c>
      <c r="AA159" s="58">
        <v>5</v>
      </c>
      <c r="AB159" s="58">
        <v>5</v>
      </c>
      <c r="AC159" s="58">
        <v>5</v>
      </c>
      <c r="AD159" s="58">
        <v>4</v>
      </c>
      <c r="AE159" s="58">
        <v>4</v>
      </c>
      <c r="AF159" s="58">
        <v>2</v>
      </c>
      <c r="AG159">
        <f t="shared" si="5"/>
        <v>1.5</v>
      </c>
    </row>
    <row r="160" spans="1:33" x14ac:dyDescent="0.2">
      <c r="A160" s="26" t="s">
        <v>74</v>
      </c>
      <c r="B160" s="27">
        <v>102</v>
      </c>
      <c r="C160" s="27" t="s">
        <v>88</v>
      </c>
      <c r="D160" s="28" t="s">
        <v>80</v>
      </c>
      <c r="E160" s="3" t="str">
        <f t="shared" si="4"/>
        <v>Y101-ΧΡΗΜΑΤΟΟΙΚΟΝΟΜΙΚΗ ΔΙΟΙΚΗΣΗ ΚΑΙ ΚΟΣΤΟΛΟΓΗΣΗ ΕΡΓΩΝ</v>
      </c>
      <c r="F160" s="58">
        <v>4</v>
      </c>
      <c r="G160" s="58">
        <v>4</v>
      </c>
      <c r="H160" s="58">
        <v>3</v>
      </c>
      <c r="I160" s="58">
        <v>5</v>
      </c>
      <c r="J160" s="58">
        <v>4</v>
      </c>
      <c r="K160" s="58">
        <v>3</v>
      </c>
      <c r="L160" s="58">
        <v>3</v>
      </c>
      <c r="M160" s="58">
        <v>3</v>
      </c>
      <c r="N160" s="58">
        <v>3</v>
      </c>
      <c r="O160" s="58">
        <v>4</v>
      </c>
      <c r="P160" s="58">
        <v>5</v>
      </c>
      <c r="Q160" s="59">
        <v>1</v>
      </c>
      <c r="R160" s="59">
        <v>1</v>
      </c>
      <c r="S160" s="59">
        <v>1</v>
      </c>
      <c r="T160" s="59">
        <v>1</v>
      </c>
      <c r="U160" s="58">
        <v>3</v>
      </c>
      <c r="V160" s="58">
        <v>3</v>
      </c>
      <c r="W160" s="58">
        <v>3</v>
      </c>
      <c r="X160" s="58">
        <v>3</v>
      </c>
      <c r="Y160" s="58">
        <v>5</v>
      </c>
      <c r="Z160" s="58">
        <v>5</v>
      </c>
      <c r="AA160" s="58">
        <v>5</v>
      </c>
      <c r="AB160" s="58">
        <v>5</v>
      </c>
      <c r="AC160" s="58">
        <v>4</v>
      </c>
      <c r="AD160" s="58">
        <v>4</v>
      </c>
      <c r="AE160" s="58">
        <v>3</v>
      </c>
      <c r="AF160" s="58">
        <v>4</v>
      </c>
      <c r="AG160">
        <f t="shared" si="5"/>
        <v>3.5</v>
      </c>
    </row>
    <row r="161" spans="1:33" x14ac:dyDescent="0.2">
      <c r="A161" s="26" t="s">
        <v>74</v>
      </c>
      <c r="B161" s="27">
        <v>103</v>
      </c>
      <c r="C161" s="27" t="s">
        <v>88</v>
      </c>
      <c r="D161" s="28" t="s">
        <v>80</v>
      </c>
      <c r="E161" s="3" t="str">
        <f t="shared" si="4"/>
        <v>Y101-ΧΡΗΜΑΤΟΟΙΚΟΝΟΜΙΚΗ ΔΙΟΙΚΗΣΗ ΚΑΙ ΚΟΣΤΟΛΟΓΗΣΗ ΕΡΓΩΝ</v>
      </c>
      <c r="F161" s="58">
        <v>5</v>
      </c>
      <c r="G161" s="58">
        <v>3</v>
      </c>
      <c r="H161" s="58">
        <v>3</v>
      </c>
      <c r="I161" s="58">
        <v>3</v>
      </c>
      <c r="J161" s="58">
        <v>3</v>
      </c>
      <c r="K161" s="58">
        <v>5</v>
      </c>
      <c r="L161" s="58">
        <v>4</v>
      </c>
      <c r="M161" s="58">
        <v>3</v>
      </c>
      <c r="N161" s="58">
        <v>5</v>
      </c>
      <c r="O161" s="58">
        <v>2</v>
      </c>
      <c r="P161" s="58">
        <v>4</v>
      </c>
      <c r="Q161" s="59">
        <v>0</v>
      </c>
      <c r="R161" s="59">
        <v>0</v>
      </c>
      <c r="S161" s="59">
        <v>0</v>
      </c>
      <c r="T161" s="59">
        <v>1</v>
      </c>
      <c r="U161" s="58">
        <v>5</v>
      </c>
      <c r="V161" s="58">
        <v>3</v>
      </c>
      <c r="W161" s="58">
        <v>3</v>
      </c>
      <c r="X161" s="58">
        <v>4</v>
      </c>
      <c r="Y161" s="58">
        <v>5</v>
      </c>
      <c r="Z161" s="58">
        <v>3</v>
      </c>
      <c r="AA161" s="58">
        <v>5</v>
      </c>
      <c r="AB161" s="58">
        <v>5</v>
      </c>
      <c r="AC161" s="58">
        <v>5</v>
      </c>
      <c r="AD161" s="58">
        <v>5</v>
      </c>
      <c r="AE161" s="58">
        <v>3</v>
      </c>
      <c r="AF161" s="58">
        <v>3</v>
      </c>
      <c r="AG161">
        <f t="shared" si="5"/>
        <v>2.5</v>
      </c>
    </row>
    <row r="162" spans="1:33" x14ac:dyDescent="0.2">
      <c r="A162" s="26" t="s">
        <v>74</v>
      </c>
      <c r="B162" s="27">
        <v>104</v>
      </c>
      <c r="C162" s="27" t="s">
        <v>88</v>
      </c>
      <c r="D162" s="28" t="s">
        <v>80</v>
      </c>
      <c r="E162" s="3" t="str">
        <f t="shared" si="4"/>
        <v>Y101-ΧΡΗΜΑΤΟΟΙΚΟΝΟΜΙΚΗ ΔΙΟΙΚΗΣΗ ΚΑΙ ΚΟΣΤΟΛΟΓΗΣΗ ΕΡΓΩΝ</v>
      </c>
      <c r="F162" s="58">
        <v>5</v>
      </c>
      <c r="G162" s="58">
        <v>5</v>
      </c>
      <c r="H162" s="58">
        <v>4</v>
      </c>
      <c r="I162" s="58">
        <v>5</v>
      </c>
      <c r="J162" s="58">
        <v>4</v>
      </c>
      <c r="K162" s="58">
        <v>5</v>
      </c>
      <c r="L162" s="58">
        <v>5</v>
      </c>
      <c r="M162" s="58">
        <v>5</v>
      </c>
      <c r="N162" s="58">
        <v>5</v>
      </c>
      <c r="O162" s="58">
        <v>4</v>
      </c>
      <c r="P162" s="58">
        <v>5</v>
      </c>
      <c r="Q162" s="59">
        <v>1</v>
      </c>
      <c r="R162" s="59">
        <v>1</v>
      </c>
      <c r="S162" s="59">
        <v>1</v>
      </c>
      <c r="T162" s="59">
        <v>0</v>
      </c>
      <c r="U162" s="58">
        <v>5</v>
      </c>
      <c r="V162" s="58">
        <v>5</v>
      </c>
      <c r="W162" s="58">
        <v>5</v>
      </c>
      <c r="X162" s="58">
        <v>5</v>
      </c>
      <c r="Y162" s="58">
        <v>5</v>
      </c>
      <c r="Z162" s="58">
        <v>5</v>
      </c>
      <c r="AA162" s="58">
        <v>5</v>
      </c>
      <c r="AB162" s="58">
        <v>5</v>
      </c>
      <c r="AC162" s="58">
        <v>3</v>
      </c>
      <c r="AD162" s="58">
        <v>3</v>
      </c>
      <c r="AE162" s="58">
        <v>3</v>
      </c>
      <c r="AF162" s="58">
        <v>2</v>
      </c>
      <c r="AG162">
        <f t="shared" si="5"/>
        <v>1.5</v>
      </c>
    </row>
    <row r="163" spans="1:33" x14ac:dyDescent="0.2">
      <c r="A163" s="26" t="s">
        <v>74</v>
      </c>
      <c r="B163" s="27">
        <v>105</v>
      </c>
      <c r="C163" s="27" t="s">
        <v>88</v>
      </c>
      <c r="D163" s="28" t="s">
        <v>80</v>
      </c>
      <c r="E163" s="3" t="str">
        <f t="shared" si="4"/>
        <v>Y101-ΧΡΗΜΑΤΟΟΙΚΟΝΟΜΙΚΗ ΔΙΟΙΚΗΣΗ ΚΑΙ ΚΟΣΤΟΛΟΓΗΣΗ ΕΡΓΩΝ</v>
      </c>
      <c r="F163" s="58">
        <v>4</v>
      </c>
      <c r="G163" s="58">
        <v>4</v>
      </c>
      <c r="H163" s="58">
        <v>5</v>
      </c>
      <c r="I163" s="58">
        <v>3</v>
      </c>
      <c r="J163" s="58">
        <v>4</v>
      </c>
      <c r="K163" s="58">
        <v>4</v>
      </c>
      <c r="L163" s="58">
        <v>3</v>
      </c>
      <c r="M163" s="58">
        <v>4</v>
      </c>
      <c r="N163" s="58">
        <v>3</v>
      </c>
      <c r="O163" s="58">
        <v>4</v>
      </c>
      <c r="P163" s="58">
        <v>4</v>
      </c>
      <c r="Q163" s="59">
        <v>0</v>
      </c>
      <c r="R163" s="59">
        <v>0</v>
      </c>
      <c r="S163" s="59">
        <v>0</v>
      </c>
      <c r="T163" s="59">
        <v>1</v>
      </c>
      <c r="U163" s="58">
        <v>2</v>
      </c>
      <c r="V163" s="58">
        <v>3</v>
      </c>
      <c r="W163" s="58">
        <v>5</v>
      </c>
      <c r="X163" s="58">
        <v>5</v>
      </c>
      <c r="Y163" s="58">
        <v>4</v>
      </c>
      <c r="Z163" s="58">
        <v>2</v>
      </c>
      <c r="AA163" s="58">
        <v>1</v>
      </c>
      <c r="AB163" s="58">
        <v>5</v>
      </c>
      <c r="AC163" s="58">
        <v>3</v>
      </c>
      <c r="AD163" s="58">
        <v>3</v>
      </c>
      <c r="AE163" s="58">
        <v>5</v>
      </c>
      <c r="AF163" s="58">
        <v>5</v>
      </c>
      <c r="AG163">
        <f t="shared" si="5"/>
        <v>5</v>
      </c>
    </row>
    <row r="164" spans="1:33" x14ac:dyDescent="0.2">
      <c r="A164" s="26" t="s">
        <v>74</v>
      </c>
      <c r="B164" s="27">
        <v>106</v>
      </c>
      <c r="C164" s="27" t="s">
        <v>88</v>
      </c>
      <c r="D164" s="28" t="s">
        <v>80</v>
      </c>
      <c r="E164" s="3" t="str">
        <f t="shared" si="4"/>
        <v>Y101-ΧΡΗΜΑΤΟΟΙΚΟΝΟΜΙΚΗ ΔΙΟΙΚΗΣΗ ΚΑΙ ΚΟΣΤΟΛΟΓΗΣΗ ΕΡΓΩΝ</v>
      </c>
      <c r="F164" s="58">
        <v>5</v>
      </c>
      <c r="G164" s="58">
        <v>5</v>
      </c>
      <c r="H164" s="58">
        <v>5</v>
      </c>
      <c r="I164" s="58">
        <v>5</v>
      </c>
      <c r="J164" s="58">
        <v>5</v>
      </c>
      <c r="K164" s="58">
        <v>5</v>
      </c>
      <c r="L164" s="58">
        <v>5</v>
      </c>
      <c r="M164" s="58">
        <v>5</v>
      </c>
      <c r="N164" s="58">
        <v>5</v>
      </c>
      <c r="O164" s="58">
        <v>5</v>
      </c>
      <c r="P164" s="58">
        <v>5</v>
      </c>
      <c r="Q164" s="59">
        <v>1</v>
      </c>
      <c r="R164" s="59">
        <v>1</v>
      </c>
      <c r="S164" s="59">
        <v>0</v>
      </c>
      <c r="T164" s="59">
        <v>1</v>
      </c>
      <c r="U164" s="58">
        <v>5</v>
      </c>
      <c r="V164" s="58">
        <v>5</v>
      </c>
      <c r="W164" s="58">
        <v>5</v>
      </c>
      <c r="X164" s="58">
        <v>5</v>
      </c>
      <c r="Y164" s="58">
        <v>5</v>
      </c>
      <c r="Z164" s="58">
        <v>3</v>
      </c>
      <c r="AA164" s="58">
        <v>5</v>
      </c>
      <c r="AB164" s="58">
        <v>5</v>
      </c>
      <c r="AC164" s="58">
        <v>5</v>
      </c>
      <c r="AD164" s="58">
        <v>5</v>
      </c>
      <c r="AE164" s="58">
        <v>5</v>
      </c>
      <c r="AF164" s="58">
        <v>3</v>
      </c>
      <c r="AG164">
        <f t="shared" si="5"/>
        <v>2.5</v>
      </c>
    </row>
    <row r="165" spans="1:33" x14ac:dyDescent="0.2">
      <c r="A165" s="26" t="s">
        <v>74</v>
      </c>
      <c r="B165" s="27">
        <v>107</v>
      </c>
      <c r="C165" s="27" t="s">
        <v>88</v>
      </c>
      <c r="D165" s="28" t="s">
        <v>80</v>
      </c>
      <c r="E165" s="3" t="str">
        <f t="shared" si="4"/>
        <v>Y101-ΧΡΗΜΑΤΟΟΙΚΟΝΟΜΙΚΗ ΔΙΟΙΚΗΣΗ ΚΑΙ ΚΟΣΤΟΛΟΓΗΣΗ ΕΡΓΩΝ</v>
      </c>
      <c r="F165" s="58">
        <v>5</v>
      </c>
      <c r="G165" s="58">
        <v>4</v>
      </c>
      <c r="H165" s="58">
        <v>3</v>
      </c>
      <c r="I165" s="58">
        <v>3</v>
      </c>
      <c r="J165" s="58">
        <v>1</v>
      </c>
      <c r="K165" s="58">
        <v>4</v>
      </c>
      <c r="L165" s="58">
        <v>4</v>
      </c>
      <c r="M165" s="58">
        <v>4</v>
      </c>
      <c r="N165" s="58">
        <v>4</v>
      </c>
      <c r="O165" s="58">
        <v>4</v>
      </c>
      <c r="P165" s="58">
        <v>5</v>
      </c>
      <c r="Q165" s="59">
        <v>0</v>
      </c>
      <c r="R165" s="59">
        <v>1</v>
      </c>
      <c r="S165" s="59">
        <v>0</v>
      </c>
      <c r="T165" s="59">
        <v>1</v>
      </c>
      <c r="U165" s="58">
        <v>4</v>
      </c>
      <c r="V165" s="58">
        <v>4</v>
      </c>
      <c r="W165" s="58">
        <v>3</v>
      </c>
      <c r="X165" s="58">
        <v>3</v>
      </c>
      <c r="Y165" s="58">
        <v>4</v>
      </c>
      <c r="Z165" s="58">
        <v>4</v>
      </c>
      <c r="AA165" s="58">
        <v>4</v>
      </c>
      <c r="AB165" s="58">
        <v>5</v>
      </c>
      <c r="AC165" s="58">
        <v>5</v>
      </c>
      <c r="AD165" s="58">
        <v>5</v>
      </c>
      <c r="AE165" s="58">
        <v>3</v>
      </c>
      <c r="AF165" s="58">
        <v>4</v>
      </c>
      <c r="AG165">
        <f t="shared" si="5"/>
        <v>3.5</v>
      </c>
    </row>
    <row r="166" spans="1:33" x14ac:dyDescent="0.2">
      <c r="A166" s="26" t="s">
        <v>74</v>
      </c>
      <c r="B166" s="27">
        <v>108</v>
      </c>
      <c r="C166" s="27" t="s">
        <v>88</v>
      </c>
      <c r="D166" s="28" t="s">
        <v>80</v>
      </c>
      <c r="E166" s="3" t="str">
        <f t="shared" si="4"/>
        <v>Y101-ΧΡΗΜΑΤΟΟΙΚΟΝΟΜΙΚΗ ΔΙΟΙΚΗΣΗ ΚΑΙ ΚΟΣΤΟΛΟΓΗΣΗ ΕΡΓΩΝ</v>
      </c>
      <c r="F166" s="58">
        <v>4</v>
      </c>
      <c r="G166" s="58">
        <v>4</v>
      </c>
      <c r="H166" s="58">
        <v>4</v>
      </c>
      <c r="I166" s="58">
        <v>5</v>
      </c>
      <c r="J166" s="58">
        <v>4</v>
      </c>
      <c r="K166" s="58">
        <v>3</v>
      </c>
      <c r="L166" s="58">
        <v>3</v>
      </c>
      <c r="M166" s="58">
        <v>3</v>
      </c>
      <c r="N166" s="58">
        <v>3</v>
      </c>
      <c r="O166" s="58">
        <v>2</v>
      </c>
      <c r="P166" s="58">
        <v>4</v>
      </c>
      <c r="Q166" s="59">
        <v>0</v>
      </c>
      <c r="R166" s="59">
        <v>1</v>
      </c>
      <c r="S166" s="59">
        <v>1</v>
      </c>
      <c r="T166" s="59">
        <v>1</v>
      </c>
      <c r="U166" s="58">
        <v>5</v>
      </c>
      <c r="V166" s="58">
        <v>4</v>
      </c>
      <c r="W166" s="58">
        <v>4</v>
      </c>
      <c r="X166" s="58">
        <v>4</v>
      </c>
      <c r="Y166" s="58">
        <v>5</v>
      </c>
      <c r="Z166" s="58">
        <v>5</v>
      </c>
      <c r="AA166" s="58">
        <v>4</v>
      </c>
      <c r="AB166" s="58">
        <v>5</v>
      </c>
      <c r="AC166" s="58">
        <v>4</v>
      </c>
      <c r="AD166" s="58">
        <v>3</v>
      </c>
      <c r="AE166" s="58">
        <v>3</v>
      </c>
      <c r="AF166" s="58">
        <v>2</v>
      </c>
      <c r="AG166">
        <f t="shared" si="5"/>
        <v>1.5</v>
      </c>
    </row>
    <row r="167" spans="1:33" x14ac:dyDescent="0.2">
      <c r="A167" s="26" t="s">
        <v>74</v>
      </c>
      <c r="B167" s="27">
        <v>109</v>
      </c>
      <c r="C167" s="27" t="s">
        <v>88</v>
      </c>
      <c r="D167" s="28" t="s">
        <v>80</v>
      </c>
      <c r="E167" s="3" t="str">
        <f t="shared" si="4"/>
        <v>Y101-ΧΡΗΜΑΤΟΟΙΚΟΝΟΜΙΚΗ ΔΙΟΙΚΗΣΗ ΚΑΙ ΚΟΣΤΟΛΟΓΗΣΗ ΕΡΓΩΝ</v>
      </c>
      <c r="F167" s="58">
        <v>5</v>
      </c>
      <c r="G167" s="58">
        <v>4</v>
      </c>
      <c r="H167" s="58">
        <v>5</v>
      </c>
      <c r="I167" s="58">
        <v>5</v>
      </c>
      <c r="J167" s="58">
        <v>4</v>
      </c>
      <c r="K167" s="58">
        <v>4</v>
      </c>
      <c r="L167" s="58">
        <v>5</v>
      </c>
      <c r="M167" s="58">
        <v>2</v>
      </c>
      <c r="N167" s="58">
        <v>4</v>
      </c>
      <c r="O167" s="58">
        <v>3</v>
      </c>
      <c r="P167" s="58">
        <v>4</v>
      </c>
      <c r="Q167" s="59">
        <v>1</v>
      </c>
      <c r="R167" s="59">
        <v>1</v>
      </c>
      <c r="S167" s="59">
        <v>1</v>
      </c>
      <c r="T167" s="59">
        <v>1</v>
      </c>
      <c r="U167" s="58">
        <v>5</v>
      </c>
      <c r="V167" s="58">
        <v>4</v>
      </c>
      <c r="W167" s="58">
        <v>4</v>
      </c>
      <c r="X167" s="58">
        <v>5</v>
      </c>
      <c r="Y167" s="58">
        <v>5</v>
      </c>
      <c r="Z167" s="58">
        <v>5</v>
      </c>
      <c r="AA167" s="58">
        <v>3</v>
      </c>
      <c r="AB167" s="58">
        <v>4</v>
      </c>
      <c r="AC167" s="58">
        <v>3</v>
      </c>
      <c r="AD167" s="58">
        <v>5</v>
      </c>
      <c r="AE167" s="58">
        <v>2</v>
      </c>
      <c r="AF167" s="58">
        <v>2</v>
      </c>
      <c r="AG167">
        <f t="shared" si="5"/>
        <v>1.5</v>
      </c>
    </row>
    <row r="168" spans="1:33" x14ac:dyDescent="0.2">
      <c r="A168" s="26" t="s">
        <v>74</v>
      </c>
      <c r="B168" s="27">
        <v>110</v>
      </c>
      <c r="C168" s="27" t="s">
        <v>88</v>
      </c>
      <c r="D168" s="28" t="s">
        <v>80</v>
      </c>
      <c r="E168" s="3" t="str">
        <f t="shared" si="4"/>
        <v>Y101-ΧΡΗΜΑΤΟΟΙΚΟΝΟΜΙΚΗ ΔΙΟΙΚΗΣΗ ΚΑΙ ΚΟΣΤΟΛΟΓΗΣΗ ΕΡΓΩΝ</v>
      </c>
      <c r="F168" s="58">
        <v>5</v>
      </c>
      <c r="G168" s="58">
        <v>4</v>
      </c>
      <c r="H168" s="58">
        <v>4</v>
      </c>
      <c r="I168" s="58">
        <v>4</v>
      </c>
      <c r="J168" s="58">
        <v>4</v>
      </c>
      <c r="K168" s="58">
        <v>4</v>
      </c>
      <c r="L168" s="58">
        <v>1</v>
      </c>
      <c r="M168" s="58">
        <v>5</v>
      </c>
      <c r="N168" s="58">
        <v>5</v>
      </c>
      <c r="O168" s="58">
        <v>5</v>
      </c>
      <c r="P168" s="58">
        <v>5</v>
      </c>
      <c r="Q168" s="59">
        <v>1</v>
      </c>
      <c r="R168" s="59">
        <v>1</v>
      </c>
      <c r="S168" s="59">
        <v>1</v>
      </c>
      <c r="T168" s="59">
        <v>1</v>
      </c>
      <c r="U168" s="58">
        <v>4</v>
      </c>
      <c r="V168" s="58">
        <v>4</v>
      </c>
      <c r="W168" s="58">
        <v>4</v>
      </c>
      <c r="X168" s="58">
        <v>5</v>
      </c>
      <c r="Y168" s="58">
        <v>5</v>
      </c>
      <c r="Z168" s="58">
        <v>5</v>
      </c>
      <c r="AA168" s="58">
        <v>3</v>
      </c>
      <c r="AB168" s="58">
        <v>5</v>
      </c>
      <c r="AC168" s="58">
        <v>3</v>
      </c>
      <c r="AD168" s="58">
        <v>3</v>
      </c>
      <c r="AE168" s="58">
        <v>1</v>
      </c>
      <c r="AF168" s="58">
        <v>2</v>
      </c>
      <c r="AG168">
        <f t="shared" si="5"/>
        <v>1.5</v>
      </c>
    </row>
    <row r="169" spans="1:33" x14ac:dyDescent="0.2">
      <c r="A169" s="26" t="s">
        <v>74</v>
      </c>
      <c r="B169" s="27">
        <v>111</v>
      </c>
      <c r="C169" s="27" t="s">
        <v>88</v>
      </c>
      <c r="D169" s="28" t="s">
        <v>80</v>
      </c>
      <c r="E169" s="3" t="str">
        <f t="shared" si="4"/>
        <v>Y101-ΧΡΗΜΑΤΟΟΙΚΟΝΟΜΙΚΗ ΔΙΟΙΚΗΣΗ ΚΑΙ ΚΟΣΤΟΛΟΓΗΣΗ ΕΡΓΩΝ</v>
      </c>
      <c r="F169" s="58">
        <v>5</v>
      </c>
      <c r="G169" s="58">
        <v>4</v>
      </c>
      <c r="H169" s="58">
        <v>3</v>
      </c>
      <c r="I169" s="58">
        <v>3</v>
      </c>
      <c r="J169" s="58">
        <v>3</v>
      </c>
      <c r="K169" s="58">
        <v>3</v>
      </c>
      <c r="L169" s="58">
        <v>3</v>
      </c>
      <c r="M169" s="58">
        <v>4</v>
      </c>
      <c r="N169" s="58">
        <v>3</v>
      </c>
      <c r="O169" s="58">
        <v>3</v>
      </c>
      <c r="P169" s="58">
        <v>4</v>
      </c>
      <c r="Q169" s="59">
        <v>1</v>
      </c>
      <c r="R169" s="59">
        <v>0</v>
      </c>
      <c r="S169" s="59">
        <v>1</v>
      </c>
      <c r="T169" s="59">
        <v>1</v>
      </c>
      <c r="U169" s="58">
        <v>4</v>
      </c>
      <c r="V169" s="58">
        <v>3</v>
      </c>
      <c r="W169" s="58">
        <v>4</v>
      </c>
      <c r="X169" s="58">
        <v>4</v>
      </c>
      <c r="Y169" s="58">
        <v>5</v>
      </c>
      <c r="Z169" s="58">
        <v>5</v>
      </c>
      <c r="AA169" s="58">
        <v>3</v>
      </c>
      <c r="AB169" s="58">
        <v>5</v>
      </c>
      <c r="AC169" s="58">
        <v>4</v>
      </c>
      <c r="AD169" s="58">
        <v>3</v>
      </c>
      <c r="AE169" s="58">
        <v>2</v>
      </c>
      <c r="AF169" s="58">
        <v>3</v>
      </c>
      <c r="AG169">
        <f t="shared" si="5"/>
        <v>2.5</v>
      </c>
    </row>
    <row r="170" spans="1:33" x14ac:dyDescent="0.2">
      <c r="A170" s="26" t="s">
        <v>74</v>
      </c>
      <c r="B170" s="27">
        <v>112</v>
      </c>
      <c r="C170" s="27" t="s">
        <v>88</v>
      </c>
      <c r="D170" s="28" t="s">
        <v>80</v>
      </c>
      <c r="E170" s="3" t="str">
        <f t="shared" si="4"/>
        <v>Y101-ΧΡΗΜΑΤΟΟΙΚΟΝΟΜΙΚΗ ΔΙΟΙΚΗΣΗ ΚΑΙ ΚΟΣΤΟΛΟΓΗΣΗ ΕΡΓΩΝ</v>
      </c>
      <c r="F170" s="58">
        <v>2</v>
      </c>
      <c r="G170" s="58">
        <v>3</v>
      </c>
      <c r="H170" s="58">
        <v>1</v>
      </c>
      <c r="I170" s="58">
        <v>4</v>
      </c>
      <c r="J170" s="58">
        <v>2</v>
      </c>
      <c r="K170" s="58">
        <v>1</v>
      </c>
      <c r="L170" s="58">
        <v>2</v>
      </c>
      <c r="M170" s="58">
        <v>3</v>
      </c>
      <c r="N170" s="58">
        <v>2</v>
      </c>
      <c r="O170" s="58">
        <v>5</v>
      </c>
      <c r="P170" s="58">
        <v>5</v>
      </c>
      <c r="Q170" s="59">
        <v>0</v>
      </c>
      <c r="R170" s="59">
        <v>0</v>
      </c>
      <c r="S170" s="59">
        <v>0</v>
      </c>
      <c r="T170" s="59">
        <v>1</v>
      </c>
      <c r="U170" s="58">
        <v>4</v>
      </c>
      <c r="V170" s="58">
        <v>2</v>
      </c>
      <c r="W170" s="58">
        <v>3</v>
      </c>
      <c r="X170" s="58">
        <v>3</v>
      </c>
      <c r="Y170" s="58">
        <v>4</v>
      </c>
      <c r="Z170" s="58">
        <v>4</v>
      </c>
      <c r="AA170" s="58">
        <v>5</v>
      </c>
      <c r="AB170" s="58">
        <v>5</v>
      </c>
      <c r="AC170" s="58">
        <v>5</v>
      </c>
      <c r="AD170" s="58">
        <v>3</v>
      </c>
      <c r="AE170" s="58">
        <v>4</v>
      </c>
      <c r="AF170" s="58">
        <v>5</v>
      </c>
      <c r="AG170">
        <f t="shared" si="5"/>
        <v>5</v>
      </c>
    </row>
    <row r="171" spans="1:33" x14ac:dyDescent="0.2">
      <c r="A171" s="26" t="s">
        <v>74</v>
      </c>
      <c r="B171" s="27">
        <v>113</v>
      </c>
      <c r="C171" s="27" t="s">
        <v>88</v>
      </c>
      <c r="D171" s="28" t="s">
        <v>80</v>
      </c>
      <c r="E171" s="3" t="str">
        <f t="shared" si="4"/>
        <v>Y101-ΧΡΗΜΑΤΟΟΙΚΟΝΟΜΙΚΗ ΔΙΟΙΚΗΣΗ ΚΑΙ ΚΟΣΤΟΛΟΓΗΣΗ ΕΡΓΩΝ</v>
      </c>
      <c r="F171" s="58">
        <v>3</v>
      </c>
      <c r="G171" s="58">
        <v>2</v>
      </c>
      <c r="H171" s="58">
        <v>2</v>
      </c>
      <c r="I171" s="58">
        <v>2</v>
      </c>
      <c r="J171" s="58">
        <v>1</v>
      </c>
      <c r="K171" s="58">
        <v>1</v>
      </c>
      <c r="L171" s="58">
        <v>1</v>
      </c>
      <c r="M171" s="58">
        <v>1</v>
      </c>
      <c r="N171" s="58">
        <v>5</v>
      </c>
      <c r="O171" s="58">
        <v>3</v>
      </c>
      <c r="P171" s="58">
        <v>3</v>
      </c>
      <c r="Q171" s="59">
        <v>1</v>
      </c>
      <c r="R171" s="59">
        <v>0</v>
      </c>
      <c r="S171" s="59">
        <v>1</v>
      </c>
      <c r="T171" s="59">
        <v>1</v>
      </c>
      <c r="U171" s="58">
        <v>5</v>
      </c>
      <c r="V171" s="58">
        <v>5</v>
      </c>
      <c r="W171" s="58">
        <v>5</v>
      </c>
      <c r="X171" s="58">
        <v>5</v>
      </c>
      <c r="Y171" s="58">
        <v>5</v>
      </c>
      <c r="Z171" s="58">
        <v>5</v>
      </c>
      <c r="AA171" s="58">
        <v>3</v>
      </c>
      <c r="AB171" s="58">
        <v>3</v>
      </c>
      <c r="AC171" s="58">
        <v>2</v>
      </c>
      <c r="AD171" s="58">
        <v>2</v>
      </c>
      <c r="AE171" s="58">
        <v>2</v>
      </c>
      <c r="AF171" s="58">
        <v>2</v>
      </c>
      <c r="AG171">
        <f t="shared" si="5"/>
        <v>1.5</v>
      </c>
    </row>
    <row r="172" spans="1:33" x14ac:dyDescent="0.2">
      <c r="A172" s="26" t="s">
        <v>74</v>
      </c>
      <c r="B172" s="27">
        <v>114</v>
      </c>
      <c r="C172" s="27" t="s">
        <v>88</v>
      </c>
      <c r="D172" s="28" t="s">
        <v>80</v>
      </c>
      <c r="E172" s="3" t="str">
        <f t="shared" si="4"/>
        <v>Y101-ΧΡΗΜΑΤΟΟΙΚΟΝΟΜΙΚΗ ΔΙΟΙΚΗΣΗ ΚΑΙ ΚΟΣΤΟΛΟΓΗΣΗ ΕΡΓΩΝ</v>
      </c>
      <c r="F172" s="58">
        <v>4</v>
      </c>
      <c r="G172" s="58">
        <v>1</v>
      </c>
      <c r="H172" s="58">
        <v>1</v>
      </c>
      <c r="I172" s="58">
        <v>3</v>
      </c>
      <c r="J172" s="58">
        <v>2</v>
      </c>
      <c r="K172" s="58">
        <v>3</v>
      </c>
      <c r="L172" s="58">
        <v>4</v>
      </c>
      <c r="M172" s="58">
        <v>4</v>
      </c>
      <c r="N172" s="58">
        <v>5</v>
      </c>
      <c r="O172" s="58">
        <v>2</v>
      </c>
      <c r="P172" s="58">
        <v>3</v>
      </c>
      <c r="Q172" s="59">
        <v>0</v>
      </c>
      <c r="R172" s="59">
        <v>1</v>
      </c>
      <c r="S172" s="59">
        <v>1</v>
      </c>
      <c r="T172" s="59">
        <v>1</v>
      </c>
      <c r="U172" s="58">
        <v>1</v>
      </c>
      <c r="V172" s="58">
        <v>3</v>
      </c>
      <c r="W172" s="58">
        <v>1</v>
      </c>
      <c r="X172" s="58">
        <v>5</v>
      </c>
      <c r="Y172" s="58">
        <v>5</v>
      </c>
      <c r="Z172" s="58">
        <v>5</v>
      </c>
      <c r="AA172" s="58">
        <v>4</v>
      </c>
      <c r="AB172" s="58">
        <v>5</v>
      </c>
      <c r="AC172" s="58">
        <v>3</v>
      </c>
      <c r="AD172" s="58">
        <v>4</v>
      </c>
      <c r="AE172" s="58">
        <v>3</v>
      </c>
      <c r="AF172" s="58">
        <v>3</v>
      </c>
      <c r="AG172">
        <f t="shared" si="5"/>
        <v>2.5</v>
      </c>
    </row>
    <row r="173" spans="1:33" x14ac:dyDescent="0.2">
      <c r="A173" s="26" t="s">
        <v>74</v>
      </c>
      <c r="B173" s="27">
        <v>115</v>
      </c>
      <c r="C173" s="27" t="s">
        <v>88</v>
      </c>
      <c r="D173" s="28" t="s">
        <v>80</v>
      </c>
      <c r="E173" s="3" t="str">
        <f t="shared" si="4"/>
        <v>Y101-ΧΡΗΜΑΤΟΟΙΚΟΝΟΜΙΚΗ ΔΙΟΙΚΗΣΗ ΚΑΙ ΚΟΣΤΟΛΟΓΗΣΗ ΕΡΓΩΝ</v>
      </c>
      <c r="F173" s="58">
        <v>3</v>
      </c>
      <c r="G173" s="58">
        <v>3</v>
      </c>
      <c r="H173" s="58">
        <v>2</v>
      </c>
      <c r="I173" s="58">
        <v>3</v>
      </c>
      <c r="J173" s="58">
        <v>3</v>
      </c>
      <c r="K173" s="58">
        <v>4</v>
      </c>
      <c r="L173" s="58">
        <v>2</v>
      </c>
      <c r="M173" s="58">
        <v>3</v>
      </c>
      <c r="N173" s="58">
        <v>3</v>
      </c>
      <c r="O173" s="58">
        <v>4</v>
      </c>
      <c r="P173" s="58">
        <v>3</v>
      </c>
      <c r="Q173" s="59">
        <v>0</v>
      </c>
      <c r="R173" s="59">
        <v>0</v>
      </c>
      <c r="S173" s="59">
        <v>0</v>
      </c>
      <c r="T173" s="59">
        <v>0</v>
      </c>
      <c r="U173" s="58">
        <v>3</v>
      </c>
      <c r="V173" s="58">
        <v>2</v>
      </c>
      <c r="W173" s="58">
        <v>1</v>
      </c>
      <c r="X173" s="58">
        <v>3</v>
      </c>
      <c r="Y173" s="58">
        <v>4</v>
      </c>
      <c r="Z173" s="58">
        <v>4</v>
      </c>
      <c r="AA173" s="58">
        <v>3</v>
      </c>
      <c r="AB173" s="58">
        <v>5</v>
      </c>
      <c r="AC173" s="58">
        <v>5</v>
      </c>
      <c r="AD173" s="58">
        <v>5</v>
      </c>
      <c r="AE173" s="58">
        <v>3</v>
      </c>
      <c r="AF173" s="58">
        <v>4</v>
      </c>
      <c r="AG173">
        <f t="shared" si="5"/>
        <v>3.5</v>
      </c>
    </row>
    <row r="174" spans="1:33" x14ac:dyDescent="0.2">
      <c r="A174" s="26" t="s">
        <v>74</v>
      </c>
      <c r="B174" s="27">
        <v>116</v>
      </c>
      <c r="C174" s="27" t="s">
        <v>88</v>
      </c>
      <c r="D174" s="28" t="s">
        <v>80</v>
      </c>
      <c r="E174" s="3" t="str">
        <f t="shared" si="4"/>
        <v>Y101-ΧΡΗΜΑΤΟΟΙΚΟΝΟΜΙΚΗ ΔΙΟΙΚΗΣΗ ΚΑΙ ΚΟΣΤΟΛΟΓΗΣΗ ΕΡΓΩΝ</v>
      </c>
      <c r="F174" s="58">
        <v>4</v>
      </c>
      <c r="G174" s="58">
        <v>4</v>
      </c>
      <c r="H174" s="58">
        <v>4</v>
      </c>
      <c r="I174" s="58">
        <v>4</v>
      </c>
      <c r="J174" s="58">
        <v>3</v>
      </c>
      <c r="K174" s="58">
        <v>3</v>
      </c>
      <c r="L174" s="58">
        <v>3</v>
      </c>
      <c r="M174" s="58">
        <v>2</v>
      </c>
      <c r="N174" s="58">
        <v>3</v>
      </c>
      <c r="O174" s="58">
        <v>3</v>
      </c>
      <c r="P174" s="58">
        <v>3</v>
      </c>
      <c r="Q174" s="59">
        <v>0</v>
      </c>
      <c r="R174" s="59">
        <v>1</v>
      </c>
      <c r="S174" s="59">
        <v>0</v>
      </c>
      <c r="T174" s="59">
        <v>1</v>
      </c>
      <c r="U174" s="58">
        <v>3</v>
      </c>
      <c r="V174" s="58">
        <v>2</v>
      </c>
      <c r="W174" s="58">
        <v>3</v>
      </c>
      <c r="X174" s="58">
        <v>4</v>
      </c>
      <c r="Y174" s="58">
        <v>3</v>
      </c>
      <c r="Z174" s="58">
        <v>3</v>
      </c>
      <c r="AA174" s="58">
        <v>4</v>
      </c>
      <c r="AB174" s="58">
        <v>4</v>
      </c>
      <c r="AC174" s="58">
        <v>4</v>
      </c>
      <c r="AD174" s="58">
        <v>3</v>
      </c>
      <c r="AE174" s="58">
        <v>3</v>
      </c>
      <c r="AF174" s="58">
        <v>4</v>
      </c>
      <c r="AG174">
        <f t="shared" si="5"/>
        <v>3.5</v>
      </c>
    </row>
    <row r="175" spans="1:33" x14ac:dyDescent="0.2">
      <c r="A175" s="26" t="s">
        <v>74</v>
      </c>
      <c r="B175" s="27">
        <v>117</v>
      </c>
      <c r="C175" s="27" t="s">
        <v>88</v>
      </c>
      <c r="D175" s="28" t="s">
        <v>80</v>
      </c>
      <c r="E175" s="3" t="str">
        <f t="shared" si="4"/>
        <v>Y101-ΧΡΗΜΑΤΟΟΙΚΟΝΟΜΙΚΗ ΔΙΟΙΚΗΣΗ ΚΑΙ ΚΟΣΤΟΛΟΓΗΣΗ ΕΡΓΩΝ</v>
      </c>
      <c r="F175" s="58">
        <v>5</v>
      </c>
      <c r="G175" s="58">
        <v>4</v>
      </c>
      <c r="H175" s="58">
        <v>3</v>
      </c>
      <c r="I175" s="58">
        <v>4</v>
      </c>
      <c r="J175" s="58">
        <v>3</v>
      </c>
      <c r="K175" s="58">
        <v>5</v>
      </c>
      <c r="L175" s="58">
        <v>4</v>
      </c>
      <c r="M175" s="58">
        <v>3</v>
      </c>
      <c r="N175" s="58">
        <v>3</v>
      </c>
      <c r="O175" s="58">
        <v>3</v>
      </c>
      <c r="P175" s="58">
        <v>4</v>
      </c>
      <c r="Q175" s="59">
        <v>1</v>
      </c>
      <c r="R175" s="59">
        <v>1</v>
      </c>
      <c r="S175" s="59">
        <v>1</v>
      </c>
      <c r="T175" s="59">
        <v>1</v>
      </c>
      <c r="U175" s="58">
        <v>4</v>
      </c>
      <c r="V175" s="58">
        <v>3</v>
      </c>
      <c r="W175" s="58">
        <v>4</v>
      </c>
      <c r="X175" s="58">
        <v>4</v>
      </c>
      <c r="Y175" s="58">
        <v>5</v>
      </c>
      <c r="Z175" s="58">
        <v>4</v>
      </c>
      <c r="AA175" s="58">
        <v>3</v>
      </c>
      <c r="AB175" s="58">
        <v>5</v>
      </c>
      <c r="AC175" s="58">
        <v>3</v>
      </c>
      <c r="AD175" s="58">
        <v>4</v>
      </c>
      <c r="AE175" s="58">
        <v>3</v>
      </c>
      <c r="AF175" s="58">
        <v>2</v>
      </c>
      <c r="AG175">
        <f t="shared" si="5"/>
        <v>1.5</v>
      </c>
    </row>
    <row r="176" spans="1:33" x14ac:dyDescent="0.2">
      <c r="A176" s="26" t="s">
        <v>74</v>
      </c>
      <c r="B176" s="27">
        <v>118</v>
      </c>
      <c r="C176" s="27" t="s">
        <v>88</v>
      </c>
      <c r="D176" s="28" t="s">
        <v>80</v>
      </c>
      <c r="E176" s="3" t="str">
        <f t="shared" si="4"/>
        <v>Y101-ΧΡΗΜΑΤΟΟΙΚΟΝΟΜΙΚΗ ΔΙΟΙΚΗΣΗ ΚΑΙ ΚΟΣΤΟΛΟΓΗΣΗ ΕΡΓΩΝ</v>
      </c>
      <c r="F176" s="58">
        <v>5</v>
      </c>
      <c r="G176" s="58">
        <v>5</v>
      </c>
      <c r="H176" s="58">
        <v>5</v>
      </c>
      <c r="I176" s="58">
        <v>4</v>
      </c>
      <c r="J176" s="58">
        <v>4</v>
      </c>
      <c r="K176" s="58">
        <v>4</v>
      </c>
      <c r="L176" s="58">
        <v>5</v>
      </c>
      <c r="M176" s="58">
        <v>5</v>
      </c>
      <c r="N176" s="58">
        <v>4</v>
      </c>
      <c r="O176" s="58">
        <v>5</v>
      </c>
      <c r="P176" s="58">
        <v>4</v>
      </c>
      <c r="Q176" s="59">
        <v>1</v>
      </c>
      <c r="R176" s="59">
        <v>1</v>
      </c>
      <c r="S176" s="59">
        <v>0</v>
      </c>
      <c r="T176" s="59">
        <v>0</v>
      </c>
      <c r="U176" s="58">
        <v>5</v>
      </c>
      <c r="V176" s="58">
        <v>5</v>
      </c>
      <c r="W176" s="58">
        <v>5</v>
      </c>
      <c r="X176" s="58">
        <v>4</v>
      </c>
      <c r="Y176" s="58">
        <v>4</v>
      </c>
      <c r="Z176" s="58">
        <v>3</v>
      </c>
      <c r="AA176" s="58">
        <v>3</v>
      </c>
      <c r="AB176" s="58">
        <v>2</v>
      </c>
      <c r="AC176" s="58">
        <v>5</v>
      </c>
      <c r="AD176" s="58">
        <v>4</v>
      </c>
      <c r="AE176" s="58">
        <v>5</v>
      </c>
      <c r="AF176" s="58">
        <v>2</v>
      </c>
      <c r="AG176">
        <f t="shared" si="5"/>
        <v>1.5</v>
      </c>
    </row>
    <row r="177" spans="1:33" x14ac:dyDescent="0.2">
      <c r="A177" s="26" t="s">
        <v>74</v>
      </c>
      <c r="B177" s="27">
        <v>119</v>
      </c>
      <c r="C177" s="27" t="s">
        <v>89</v>
      </c>
      <c r="D177" s="28" t="s">
        <v>81</v>
      </c>
      <c r="E177" s="3" t="str">
        <f t="shared" si="4"/>
        <v>Y207-ΜΕΘΟΔΟΛΟΓΙΕΣ ΚΑΙ ΤΕΧΝΙΚΕΣ ΕΡΕΥΝΑΣ</v>
      </c>
      <c r="F177" s="58">
        <v>5</v>
      </c>
      <c r="G177" s="58">
        <v>4</v>
      </c>
      <c r="H177" s="58">
        <v>4</v>
      </c>
      <c r="I177" s="58">
        <v>4</v>
      </c>
      <c r="J177" s="58">
        <v>4</v>
      </c>
      <c r="K177" s="58">
        <v>4</v>
      </c>
      <c r="L177" s="58">
        <v>1</v>
      </c>
      <c r="M177" s="58">
        <v>5</v>
      </c>
      <c r="N177" s="58">
        <v>5</v>
      </c>
      <c r="O177" s="58">
        <v>5</v>
      </c>
      <c r="P177" s="58">
        <v>5</v>
      </c>
      <c r="Q177" s="59">
        <v>1</v>
      </c>
      <c r="R177" s="59">
        <v>1</v>
      </c>
      <c r="S177" s="59">
        <v>1</v>
      </c>
      <c r="T177" s="59">
        <v>1</v>
      </c>
      <c r="U177" s="58">
        <v>4</v>
      </c>
      <c r="V177" s="58">
        <v>4</v>
      </c>
      <c r="W177" s="58">
        <v>4</v>
      </c>
      <c r="X177" s="58">
        <v>5</v>
      </c>
      <c r="Y177" s="58">
        <v>5</v>
      </c>
      <c r="Z177" s="58">
        <v>5</v>
      </c>
      <c r="AA177" s="58">
        <v>3</v>
      </c>
      <c r="AB177" s="58">
        <v>5</v>
      </c>
      <c r="AC177" s="58">
        <v>3</v>
      </c>
      <c r="AD177" s="58">
        <v>3</v>
      </c>
      <c r="AE177" s="58">
        <v>1</v>
      </c>
      <c r="AF177" s="58">
        <v>5</v>
      </c>
      <c r="AG177">
        <f t="shared" si="5"/>
        <v>5</v>
      </c>
    </row>
    <row r="178" spans="1:33" x14ac:dyDescent="0.2">
      <c r="A178" s="26" t="s">
        <v>74</v>
      </c>
      <c r="B178" s="27">
        <v>120</v>
      </c>
      <c r="C178" s="27" t="s">
        <v>89</v>
      </c>
      <c r="D178" s="28" t="s">
        <v>81</v>
      </c>
      <c r="E178" s="3" t="str">
        <f t="shared" si="4"/>
        <v>Y207-ΜΕΘΟΔΟΛΟΓΙΕΣ ΚΑΙ ΤΕΧΝΙΚΕΣ ΕΡΕΥΝΑΣ</v>
      </c>
      <c r="F178" s="58">
        <v>4</v>
      </c>
      <c r="G178" s="58">
        <v>4</v>
      </c>
      <c r="H178" s="58">
        <v>3</v>
      </c>
      <c r="I178" s="58">
        <v>5</v>
      </c>
      <c r="J178" s="58">
        <v>4</v>
      </c>
      <c r="K178" s="58">
        <v>3</v>
      </c>
      <c r="L178" s="58">
        <v>3</v>
      </c>
      <c r="M178" s="58">
        <v>3</v>
      </c>
      <c r="N178" s="58">
        <v>3</v>
      </c>
      <c r="O178" s="58">
        <v>4</v>
      </c>
      <c r="P178" s="58">
        <v>5</v>
      </c>
      <c r="Q178" s="59">
        <v>1</v>
      </c>
      <c r="R178" s="59">
        <v>1</v>
      </c>
      <c r="S178" s="59">
        <v>1</v>
      </c>
      <c r="T178" s="59">
        <v>1</v>
      </c>
      <c r="U178" s="58">
        <v>3</v>
      </c>
      <c r="V178" s="58">
        <v>3</v>
      </c>
      <c r="W178" s="58">
        <v>3</v>
      </c>
      <c r="X178" s="58">
        <v>3</v>
      </c>
      <c r="Y178" s="58">
        <v>5</v>
      </c>
      <c r="Z178" s="58">
        <v>5</v>
      </c>
      <c r="AA178" s="58">
        <v>5</v>
      </c>
      <c r="AB178" s="58">
        <v>5</v>
      </c>
      <c r="AC178" s="58">
        <v>4</v>
      </c>
      <c r="AD178" s="58">
        <v>4</v>
      </c>
      <c r="AE178" s="58">
        <v>3</v>
      </c>
      <c r="AF178" s="58">
        <v>4</v>
      </c>
      <c r="AG178">
        <f t="shared" si="5"/>
        <v>3.5</v>
      </c>
    </row>
    <row r="179" spans="1:33" x14ac:dyDescent="0.2">
      <c r="A179" s="26" t="s">
        <v>74</v>
      </c>
      <c r="B179" s="27">
        <v>121</v>
      </c>
      <c r="C179" s="27" t="s">
        <v>89</v>
      </c>
      <c r="D179" s="28" t="s">
        <v>81</v>
      </c>
      <c r="E179" s="3" t="str">
        <f t="shared" si="4"/>
        <v>Y207-ΜΕΘΟΔΟΛΟΓΙΕΣ ΚΑΙ ΤΕΧΝΙΚΕΣ ΕΡΕΥΝΑΣ</v>
      </c>
      <c r="F179" s="58">
        <v>5</v>
      </c>
      <c r="G179" s="58">
        <v>3</v>
      </c>
      <c r="H179" s="58">
        <v>3</v>
      </c>
      <c r="I179" s="58">
        <v>3</v>
      </c>
      <c r="J179" s="58">
        <v>3</v>
      </c>
      <c r="K179" s="58">
        <v>3</v>
      </c>
      <c r="L179" s="58">
        <v>3</v>
      </c>
      <c r="M179" s="58">
        <v>2</v>
      </c>
      <c r="N179" s="58">
        <v>2</v>
      </c>
      <c r="O179" s="58">
        <v>2</v>
      </c>
      <c r="P179" s="58">
        <v>3</v>
      </c>
      <c r="Q179" s="59">
        <v>1</v>
      </c>
      <c r="R179" s="59">
        <v>0</v>
      </c>
      <c r="S179" s="59">
        <v>1</v>
      </c>
      <c r="T179" s="59">
        <v>0</v>
      </c>
      <c r="U179" s="58">
        <v>5</v>
      </c>
      <c r="V179" s="58">
        <v>5</v>
      </c>
      <c r="W179" s="58">
        <v>5</v>
      </c>
      <c r="X179" s="58">
        <v>5</v>
      </c>
      <c r="Y179" s="58">
        <v>5</v>
      </c>
      <c r="Z179" s="58">
        <v>5</v>
      </c>
      <c r="AA179" s="58">
        <v>3</v>
      </c>
      <c r="AB179" s="58">
        <v>3</v>
      </c>
      <c r="AC179" s="58">
        <v>3</v>
      </c>
      <c r="AD179" s="58">
        <v>3</v>
      </c>
      <c r="AE179" s="58">
        <v>3</v>
      </c>
      <c r="AF179" s="58">
        <v>3</v>
      </c>
      <c r="AG179">
        <f t="shared" si="5"/>
        <v>2.5</v>
      </c>
    </row>
    <row r="180" spans="1:33" x14ac:dyDescent="0.2">
      <c r="A180" s="26" t="s">
        <v>74</v>
      </c>
      <c r="B180" s="27">
        <v>122</v>
      </c>
      <c r="C180" s="27" t="s">
        <v>89</v>
      </c>
      <c r="D180" s="28" t="s">
        <v>81</v>
      </c>
      <c r="E180" s="3" t="str">
        <f t="shared" si="4"/>
        <v>Y207-ΜΕΘΟΔΟΛΟΓΙΕΣ ΚΑΙ ΤΕΧΝΙΚΕΣ ΕΡΕΥΝΑΣ</v>
      </c>
      <c r="F180" s="58">
        <v>5</v>
      </c>
      <c r="G180" s="58">
        <v>3</v>
      </c>
      <c r="H180" s="58">
        <v>3</v>
      </c>
      <c r="I180" s="58">
        <v>3</v>
      </c>
      <c r="J180" s="58">
        <v>3</v>
      </c>
      <c r="K180" s="58">
        <v>3</v>
      </c>
      <c r="L180" s="58">
        <v>3</v>
      </c>
      <c r="M180" s="58">
        <v>2</v>
      </c>
      <c r="N180" s="58">
        <v>2</v>
      </c>
      <c r="O180" s="58">
        <v>2</v>
      </c>
      <c r="P180" s="58">
        <v>3</v>
      </c>
      <c r="Q180" s="59">
        <v>1</v>
      </c>
      <c r="R180" s="59">
        <v>0</v>
      </c>
      <c r="S180" s="59">
        <v>1</v>
      </c>
      <c r="T180" s="59">
        <v>0</v>
      </c>
      <c r="U180" s="58">
        <v>5</v>
      </c>
      <c r="V180" s="58">
        <v>5</v>
      </c>
      <c r="W180" s="58">
        <v>5</v>
      </c>
      <c r="X180" s="58">
        <v>5</v>
      </c>
      <c r="Y180" s="58">
        <v>5</v>
      </c>
      <c r="Z180" s="58">
        <v>5</v>
      </c>
      <c r="AA180" s="58">
        <v>3</v>
      </c>
      <c r="AB180" s="58">
        <v>3</v>
      </c>
      <c r="AC180" s="58">
        <v>3</v>
      </c>
      <c r="AD180" s="58">
        <v>3</v>
      </c>
      <c r="AE180" s="58">
        <v>3</v>
      </c>
      <c r="AF180" s="58">
        <v>3</v>
      </c>
      <c r="AG180">
        <f t="shared" si="5"/>
        <v>2.5</v>
      </c>
    </row>
    <row r="181" spans="1:33" x14ac:dyDescent="0.2">
      <c r="A181" s="26" t="s">
        <v>74</v>
      </c>
      <c r="B181" s="27">
        <v>123</v>
      </c>
      <c r="C181" s="27" t="s">
        <v>89</v>
      </c>
      <c r="D181" s="28" t="s">
        <v>81</v>
      </c>
      <c r="E181" s="3" t="str">
        <f t="shared" si="4"/>
        <v>Y207-ΜΕΘΟΔΟΛΟΓΙΕΣ ΚΑΙ ΤΕΧΝΙΚΕΣ ΕΡΕΥΝΑΣ</v>
      </c>
      <c r="F181" s="58">
        <v>5</v>
      </c>
      <c r="G181" s="58">
        <v>4</v>
      </c>
      <c r="H181" s="58">
        <v>4</v>
      </c>
      <c r="I181" s="58">
        <v>4</v>
      </c>
      <c r="J181" s="58">
        <v>4</v>
      </c>
      <c r="K181" s="58">
        <v>4</v>
      </c>
      <c r="L181" s="58">
        <v>1</v>
      </c>
      <c r="M181" s="58">
        <v>5</v>
      </c>
      <c r="N181" s="58">
        <v>5</v>
      </c>
      <c r="O181" s="58">
        <v>5</v>
      </c>
      <c r="P181" s="58">
        <v>5</v>
      </c>
      <c r="Q181" s="59">
        <v>1</v>
      </c>
      <c r="R181" s="59">
        <v>1</v>
      </c>
      <c r="S181" s="59">
        <v>1</v>
      </c>
      <c r="T181" s="59">
        <v>1</v>
      </c>
      <c r="U181" s="58">
        <v>4</v>
      </c>
      <c r="V181" s="58">
        <v>4</v>
      </c>
      <c r="W181" s="58">
        <v>4</v>
      </c>
      <c r="X181" s="58">
        <v>5</v>
      </c>
      <c r="Y181" s="58">
        <v>5</v>
      </c>
      <c r="Z181" s="58">
        <v>5</v>
      </c>
      <c r="AA181" s="58">
        <v>3</v>
      </c>
      <c r="AB181" s="58">
        <v>5</v>
      </c>
      <c r="AC181" s="58">
        <v>3</v>
      </c>
      <c r="AD181" s="58">
        <v>3</v>
      </c>
      <c r="AE181" s="58">
        <v>1</v>
      </c>
      <c r="AF181" s="58">
        <v>1</v>
      </c>
      <c r="AG181">
        <f t="shared" si="5"/>
        <v>0.5</v>
      </c>
    </row>
    <row r="182" spans="1:33" x14ac:dyDescent="0.2">
      <c r="A182" s="26" t="s">
        <v>74</v>
      </c>
      <c r="B182" s="27">
        <v>124</v>
      </c>
      <c r="C182" s="27" t="s">
        <v>89</v>
      </c>
      <c r="D182" s="28" t="s">
        <v>81</v>
      </c>
      <c r="E182" s="3" t="str">
        <f t="shared" si="4"/>
        <v>Y207-ΜΕΘΟΔΟΛΟΓΙΕΣ ΚΑΙ ΤΕΧΝΙΚΕΣ ΕΡΕΥΝΑΣ</v>
      </c>
      <c r="F182" s="58">
        <v>5</v>
      </c>
      <c r="G182" s="58">
        <v>3</v>
      </c>
      <c r="H182" s="58">
        <v>3</v>
      </c>
      <c r="I182" s="58">
        <v>3</v>
      </c>
      <c r="J182" s="58">
        <v>3</v>
      </c>
      <c r="K182" s="58">
        <v>3</v>
      </c>
      <c r="L182" s="58">
        <v>3</v>
      </c>
      <c r="M182" s="58">
        <v>2</v>
      </c>
      <c r="N182" s="58">
        <v>2</v>
      </c>
      <c r="O182" s="58">
        <v>2</v>
      </c>
      <c r="P182" s="58">
        <v>3</v>
      </c>
      <c r="Q182" s="59">
        <v>1</v>
      </c>
      <c r="R182" s="59">
        <v>0</v>
      </c>
      <c r="S182" s="59">
        <v>1</v>
      </c>
      <c r="T182" s="59">
        <v>0</v>
      </c>
      <c r="U182" s="58">
        <v>5</v>
      </c>
      <c r="V182" s="58">
        <v>5</v>
      </c>
      <c r="W182" s="58">
        <v>5</v>
      </c>
      <c r="X182" s="58">
        <v>5</v>
      </c>
      <c r="Y182" s="58">
        <v>5</v>
      </c>
      <c r="Z182" s="58">
        <v>5</v>
      </c>
      <c r="AA182" s="58">
        <v>3</v>
      </c>
      <c r="AB182" s="58">
        <v>3</v>
      </c>
      <c r="AC182" s="58">
        <v>3</v>
      </c>
      <c r="AD182" s="58">
        <v>3</v>
      </c>
      <c r="AE182" s="58">
        <v>3</v>
      </c>
      <c r="AF182" s="58">
        <v>3</v>
      </c>
      <c r="AG182">
        <f t="shared" si="5"/>
        <v>2.5</v>
      </c>
    </row>
    <row r="183" spans="1:33" x14ac:dyDescent="0.2">
      <c r="A183" s="26" t="s">
        <v>74</v>
      </c>
      <c r="B183" s="27">
        <v>125</v>
      </c>
      <c r="C183" s="27" t="s">
        <v>89</v>
      </c>
      <c r="D183" s="28" t="s">
        <v>81</v>
      </c>
      <c r="E183" s="3" t="str">
        <f t="shared" si="4"/>
        <v>Y207-ΜΕΘΟΔΟΛΟΓΙΕΣ ΚΑΙ ΤΕΧΝΙΚΕΣ ΕΡΕΥΝΑΣ</v>
      </c>
      <c r="F183" s="58">
        <v>4</v>
      </c>
      <c r="G183" s="58">
        <v>4</v>
      </c>
      <c r="H183" s="58">
        <v>3</v>
      </c>
      <c r="I183" s="58">
        <v>5</v>
      </c>
      <c r="J183" s="58">
        <v>4</v>
      </c>
      <c r="K183" s="58">
        <v>3</v>
      </c>
      <c r="L183" s="58">
        <v>3</v>
      </c>
      <c r="M183" s="58">
        <v>3</v>
      </c>
      <c r="N183" s="58">
        <v>3</v>
      </c>
      <c r="O183" s="58">
        <v>4</v>
      </c>
      <c r="P183" s="58">
        <v>5</v>
      </c>
      <c r="Q183" s="59">
        <v>1</v>
      </c>
      <c r="R183" s="59">
        <v>1</v>
      </c>
      <c r="S183" s="59">
        <v>1</v>
      </c>
      <c r="T183" s="59">
        <v>1</v>
      </c>
      <c r="U183" s="58">
        <v>3</v>
      </c>
      <c r="V183" s="58">
        <v>3</v>
      </c>
      <c r="W183" s="58">
        <v>3</v>
      </c>
      <c r="X183" s="58">
        <v>3</v>
      </c>
      <c r="Y183" s="58">
        <v>5</v>
      </c>
      <c r="Z183" s="58">
        <v>5</v>
      </c>
      <c r="AA183" s="58">
        <v>5</v>
      </c>
      <c r="AB183" s="58">
        <v>5</v>
      </c>
      <c r="AC183" s="58">
        <v>4</v>
      </c>
      <c r="AD183" s="58">
        <v>4</v>
      </c>
      <c r="AE183" s="58">
        <v>3</v>
      </c>
      <c r="AF183" s="58">
        <v>4</v>
      </c>
      <c r="AG183">
        <f t="shared" si="5"/>
        <v>3.5</v>
      </c>
    </row>
    <row r="184" spans="1:33" x14ac:dyDescent="0.2">
      <c r="A184" s="26" t="s">
        <v>74</v>
      </c>
      <c r="B184" s="27">
        <v>126</v>
      </c>
      <c r="C184" s="27" t="s">
        <v>89</v>
      </c>
      <c r="D184" s="28" t="s">
        <v>81</v>
      </c>
      <c r="E184" s="3" t="str">
        <f t="shared" si="4"/>
        <v>Y207-ΜΕΘΟΔΟΛΟΓΙΕΣ ΚΑΙ ΤΕΧΝΙΚΕΣ ΕΡΕΥΝΑΣ</v>
      </c>
      <c r="F184" s="58">
        <v>5</v>
      </c>
      <c r="G184" s="58">
        <v>4</v>
      </c>
      <c r="H184" s="58">
        <v>4</v>
      </c>
      <c r="I184" s="58">
        <v>4</v>
      </c>
      <c r="J184" s="58">
        <v>4</v>
      </c>
      <c r="K184" s="58">
        <v>4</v>
      </c>
      <c r="L184" s="58">
        <v>1</v>
      </c>
      <c r="M184" s="58">
        <v>5</v>
      </c>
      <c r="N184" s="58">
        <v>5</v>
      </c>
      <c r="O184" s="58">
        <v>5</v>
      </c>
      <c r="P184" s="58">
        <v>5</v>
      </c>
      <c r="Q184" s="59">
        <v>1</v>
      </c>
      <c r="R184" s="59">
        <v>1</v>
      </c>
      <c r="S184" s="59">
        <v>1</v>
      </c>
      <c r="T184" s="59">
        <v>1</v>
      </c>
      <c r="U184" s="58">
        <v>4</v>
      </c>
      <c r="V184" s="58">
        <v>4</v>
      </c>
      <c r="W184" s="58">
        <v>4</v>
      </c>
      <c r="X184" s="58">
        <v>5</v>
      </c>
      <c r="Y184" s="58">
        <v>5</v>
      </c>
      <c r="Z184" s="58">
        <v>5</v>
      </c>
      <c r="AA184" s="58">
        <v>3</v>
      </c>
      <c r="AB184" s="58">
        <v>5</v>
      </c>
      <c r="AC184" s="58">
        <v>3</v>
      </c>
      <c r="AD184" s="58">
        <v>3</v>
      </c>
      <c r="AE184" s="58">
        <v>1</v>
      </c>
      <c r="AF184" s="58">
        <v>5</v>
      </c>
      <c r="AG184">
        <f t="shared" si="5"/>
        <v>5</v>
      </c>
    </row>
    <row r="185" spans="1:33" x14ac:dyDescent="0.2">
      <c r="A185" s="26" t="s">
        <v>74</v>
      </c>
      <c r="B185" s="27">
        <v>127</v>
      </c>
      <c r="C185" s="27" t="s">
        <v>89</v>
      </c>
      <c r="D185" s="28" t="s">
        <v>81</v>
      </c>
      <c r="E185" s="3" t="str">
        <f t="shared" si="4"/>
        <v>Y207-ΜΕΘΟΔΟΛΟΓΙΕΣ ΚΑΙ ΤΕΧΝΙΚΕΣ ΕΡΕΥΝΑΣ</v>
      </c>
      <c r="F185" s="58">
        <v>5</v>
      </c>
      <c r="G185" s="58">
        <v>3</v>
      </c>
      <c r="H185" s="58">
        <v>3</v>
      </c>
      <c r="I185" s="58">
        <v>3</v>
      </c>
      <c r="J185" s="58">
        <v>3</v>
      </c>
      <c r="K185" s="58">
        <v>3</v>
      </c>
      <c r="L185" s="58">
        <v>3</v>
      </c>
      <c r="M185" s="58">
        <v>2</v>
      </c>
      <c r="N185" s="58">
        <v>2</v>
      </c>
      <c r="O185" s="58">
        <v>2</v>
      </c>
      <c r="P185" s="58">
        <v>3</v>
      </c>
      <c r="Q185" s="59">
        <v>1</v>
      </c>
      <c r="R185" s="59">
        <v>0</v>
      </c>
      <c r="S185" s="59">
        <v>1</v>
      </c>
      <c r="T185" s="59">
        <v>0</v>
      </c>
      <c r="U185" s="58">
        <v>5</v>
      </c>
      <c r="V185" s="58">
        <v>5</v>
      </c>
      <c r="W185" s="58">
        <v>5</v>
      </c>
      <c r="X185" s="58">
        <v>5</v>
      </c>
      <c r="Y185" s="58">
        <v>5</v>
      </c>
      <c r="Z185" s="58">
        <v>5</v>
      </c>
      <c r="AA185" s="58">
        <v>3</v>
      </c>
      <c r="AB185" s="58">
        <v>3</v>
      </c>
      <c r="AC185" s="58">
        <v>3</v>
      </c>
      <c r="AD185" s="58">
        <v>3</v>
      </c>
      <c r="AE185" s="58">
        <v>3</v>
      </c>
      <c r="AF185" s="58">
        <v>3</v>
      </c>
      <c r="AG185">
        <f t="shared" si="5"/>
        <v>2.5</v>
      </c>
    </row>
    <row r="186" spans="1:33" x14ac:dyDescent="0.2">
      <c r="A186" s="26" t="s">
        <v>74</v>
      </c>
      <c r="B186" s="27">
        <v>128</v>
      </c>
      <c r="C186" s="27" t="s">
        <v>89</v>
      </c>
      <c r="D186" s="28" t="s">
        <v>81</v>
      </c>
      <c r="E186" s="3" t="str">
        <f t="shared" si="4"/>
        <v>Y207-ΜΕΘΟΔΟΛΟΓΙΕΣ ΚΑΙ ΤΕΧΝΙΚΕΣ ΕΡΕΥΝΑΣ</v>
      </c>
      <c r="F186" s="58">
        <v>4</v>
      </c>
      <c r="G186" s="58">
        <v>4</v>
      </c>
      <c r="H186" s="58">
        <v>3</v>
      </c>
      <c r="I186" s="58">
        <v>5</v>
      </c>
      <c r="J186" s="58">
        <v>4</v>
      </c>
      <c r="K186" s="58">
        <v>3</v>
      </c>
      <c r="L186" s="58">
        <v>3</v>
      </c>
      <c r="M186" s="58">
        <v>3</v>
      </c>
      <c r="N186" s="58">
        <v>3</v>
      </c>
      <c r="O186" s="58">
        <v>4</v>
      </c>
      <c r="P186" s="58">
        <v>5</v>
      </c>
      <c r="Q186" s="59">
        <v>1</v>
      </c>
      <c r="R186" s="59">
        <v>1</v>
      </c>
      <c r="S186" s="59">
        <v>1</v>
      </c>
      <c r="T186" s="59">
        <v>1</v>
      </c>
      <c r="U186" s="58">
        <v>3</v>
      </c>
      <c r="V186" s="58">
        <v>3</v>
      </c>
      <c r="W186" s="58">
        <v>3</v>
      </c>
      <c r="X186" s="58">
        <v>3</v>
      </c>
      <c r="Y186" s="58">
        <v>5</v>
      </c>
      <c r="Z186" s="58">
        <v>5</v>
      </c>
      <c r="AA186" s="58">
        <v>5</v>
      </c>
      <c r="AB186" s="58">
        <v>5</v>
      </c>
      <c r="AC186" s="58">
        <v>4</v>
      </c>
      <c r="AD186" s="58">
        <v>4</v>
      </c>
      <c r="AE186" s="58">
        <v>3</v>
      </c>
      <c r="AF186" s="58">
        <v>4</v>
      </c>
      <c r="AG186">
        <f t="shared" si="5"/>
        <v>3.5</v>
      </c>
    </row>
    <row r="187" spans="1:33" x14ac:dyDescent="0.2">
      <c r="A187" s="26" t="s">
        <v>74</v>
      </c>
      <c r="B187" s="2">
        <v>1</v>
      </c>
      <c r="C187" s="3" t="s">
        <v>90</v>
      </c>
      <c r="D187" s="3" t="s">
        <v>3</v>
      </c>
      <c r="E187" s="3" t="str">
        <f t="shared" si="4"/>
        <v>Ε208-ΔΟΙΚΗΣΗ ΤΕΧΝΙΚΩΝ ΕΡΓΩΝ</v>
      </c>
      <c r="F187" s="59">
        <v>5</v>
      </c>
      <c r="G187" s="59">
        <v>5</v>
      </c>
      <c r="H187" s="59">
        <v>5</v>
      </c>
      <c r="I187" s="59">
        <v>5</v>
      </c>
      <c r="J187" s="59">
        <v>5</v>
      </c>
      <c r="K187" s="59">
        <v>5</v>
      </c>
      <c r="L187" s="59">
        <v>5</v>
      </c>
      <c r="M187" s="59">
        <v>5</v>
      </c>
      <c r="N187" s="59">
        <v>5</v>
      </c>
      <c r="O187" s="59">
        <v>5</v>
      </c>
      <c r="P187" s="59">
        <v>5</v>
      </c>
      <c r="Q187" s="59">
        <v>1</v>
      </c>
      <c r="R187" s="59">
        <v>1</v>
      </c>
      <c r="S187" s="59">
        <v>0</v>
      </c>
      <c r="T187" s="59">
        <v>1</v>
      </c>
      <c r="U187" s="59">
        <v>5</v>
      </c>
      <c r="V187" s="59">
        <v>5</v>
      </c>
      <c r="W187" s="59">
        <v>5</v>
      </c>
      <c r="X187" s="59">
        <v>5</v>
      </c>
      <c r="Y187" s="59">
        <v>5</v>
      </c>
      <c r="Z187" s="59">
        <v>5</v>
      </c>
      <c r="AA187" s="59">
        <v>5</v>
      </c>
      <c r="AB187" s="59">
        <v>5</v>
      </c>
      <c r="AC187" s="59">
        <v>5</v>
      </c>
      <c r="AD187" s="59">
        <v>5</v>
      </c>
      <c r="AE187" s="59">
        <v>5</v>
      </c>
      <c r="AF187" s="59">
        <v>3</v>
      </c>
      <c r="AG187">
        <f t="shared" si="5"/>
        <v>2.5</v>
      </c>
    </row>
    <row r="188" spans="1:33" x14ac:dyDescent="0.2">
      <c r="A188" s="26" t="s">
        <v>74</v>
      </c>
      <c r="B188" s="2">
        <v>2</v>
      </c>
      <c r="C188" s="3" t="s">
        <v>90</v>
      </c>
      <c r="D188" s="3" t="s">
        <v>3</v>
      </c>
      <c r="E188" s="3" t="str">
        <f t="shared" si="4"/>
        <v>Ε208-ΔΟΙΚΗΣΗ ΤΕΧΝΙΚΩΝ ΕΡΓΩΝ</v>
      </c>
      <c r="F188" s="59">
        <v>4</v>
      </c>
      <c r="G188" s="59">
        <v>4</v>
      </c>
      <c r="H188" s="59">
        <v>4</v>
      </c>
      <c r="I188" s="59">
        <v>4</v>
      </c>
      <c r="J188" s="59">
        <v>4</v>
      </c>
      <c r="K188" s="59">
        <v>5</v>
      </c>
      <c r="L188" s="59">
        <v>4</v>
      </c>
      <c r="M188" s="59">
        <v>4</v>
      </c>
      <c r="N188" s="59">
        <v>4</v>
      </c>
      <c r="O188" s="59">
        <v>4</v>
      </c>
      <c r="P188" s="59">
        <v>4</v>
      </c>
      <c r="Q188" s="59">
        <v>0</v>
      </c>
      <c r="R188" s="59">
        <v>0</v>
      </c>
      <c r="S188" s="59">
        <v>0</v>
      </c>
      <c r="T188" s="59">
        <v>0</v>
      </c>
      <c r="U188" s="59">
        <v>4</v>
      </c>
      <c r="V188" s="59">
        <v>4</v>
      </c>
      <c r="W188" s="59">
        <v>4</v>
      </c>
      <c r="X188" s="59">
        <v>4</v>
      </c>
      <c r="Y188" s="59">
        <v>4</v>
      </c>
      <c r="Z188" s="59">
        <v>4</v>
      </c>
      <c r="AA188" s="59">
        <v>4</v>
      </c>
      <c r="AB188" s="59">
        <v>4</v>
      </c>
      <c r="AC188" s="59">
        <v>4</v>
      </c>
      <c r="AD188" s="59">
        <v>4</v>
      </c>
      <c r="AE188" s="59">
        <v>4</v>
      </c>
      <c r="AF188" s="59">
        <v>4</v>
      </c>
      <c r="AG188">
        <f t="shared" si="5"/>
        <v>3.5</v>
      </c>
    </row>
    <row r="189" spans="1:33" x14ac:dyDescent="0.2">
      <c r="A189" s="26" t="s">
        <v>74</v>
      </c>
      <c r="B189" s="2">
        <v>3</v>
      </c>
      <c r="C189" s="3" t="s">
        <v>90</v>
      </c>
      <c r="D189" s="3" t="s">
        <v>3</v>
      </c>
      <c r="E189" s="3" t="str">
        <f t="shared" si="4"/>
        <v>Ε208-ΔΟΙΚΗΣΗ ΤΕΧΝΙΚΩΝ ΕΡΓΩΝ</v>
      </c>
      <c r="F189" s="59">
        <v>5</v>
      </c>
      <c r="G189" s="59">
        <v>3</v>
      </c>
      <c r="H189" s="59">
        <v>3</v>
      </c>
      <c r="I189" s="59">
        <v>4</v>
      </c>
      <c r="J189" s="59">
        <v>4</v>
      </c>
      <c r="K189" s="59">
        <v>4</v>
      </c>
      <c r="L189" s="59">
        <v>4</v>
      </c>
      <c r="M189" s="59">
        <v>5</v>
      </c>
      <c r="N189" s="59">
        <v>4</v>
      </c>
      <c r="O189" s="59">
        <v>5</v>
      </c>
      <c r="P189" s="59">
        <v>4</v>
      </c>
      <c r="Q189" s="59">
        <v>0</v>
      </c>
      <c r="R189" s="59">
        <v>0</v>
      </c>
      <c r="S189" s="59">
        <v>1</v>
      </c>
      <c r="T189" s="59">
        <v>1</v>
      </c>
      <c r="U189" s="59">
        <v>5</v>
      </c>
      <c r="V189" s="59">
        <v>5</v>
      </c>
      <c r="W189" s="59">
        <v>5</v>
      </c>
      <c r="X189" s="59">
        <v>5</v>
      </c>
      <c r="Y189" s="59">
        <v>5</v>
      </c>
      <c r="Z189" s="59">
        <v>5</v>
      </c>
      <c r="AA189" s="59">
        <v>5</v>
      </c>
      <c r="AB189" s="59">
        <v>5</v>
      </c>
      <c r="AC189" s="59">
        <v>5</v>
      </c>
      <c r="AD189" s="59">
        <v>5</v>
      </c>
      <c r="AE189" s="59">
        <v>5</v>
      </c>
      <c r="AF189" s="59">
        <v>5</v>
      </c>
      <c r="AG189">
        <f t="shared" si="5"/>
        <v>5</v>
      </c>
    </row>
    <row r="190" spans="1:33" x14ac:dyDescent="0.2">
      <c r="A190" s="26" t="s">
        <v>74</v>
      </c>
      <c r="B190" s="2">
        <v>4</v>
      </c>
      <c r="C190" s="3" t="s">
        <v>90</v>
      </c>
      <c r="D190" s="3" t="s">
        <v>3</v>
      </c>
      <c r="E190" s="3" t="str">
        <f t="shared" si="4"/>
        <v>Ε208-ΔΟΙΚΗΣΗ ΤΕΧΝΙΚΩΝ ΕΡΓΩΝ</v>
      </c>
      <c r="F190" s="59">
        <v>4</v>
      </c>
      <c r="G190" s="59">
        <v>4</v>
      </c>
      <c r="H190" s="59">
        <v>3</v>
      </c>
      <c r="I190" s="59">
        <v>3</v>
      </c>
      <c r="J190" s="59">
        <v>2</v>
      </c>
      <c r="K190" s="59">
        <v>5</v>
      </c>
      <c r="L190" s="59">
        <v>3</v>
      </c>
      <c r="M190" s="59">
        <v>3</v>
      </c>
      <c r="N190" s="59">
        <v>3</v>
      </c>
      <c r="O190" s="59">
        <v>3</v>
      </c>
      <c r="P190" s="59">
        <v>5</v>
      </c>
      <c r="Q190" s="59">
        <v>0</v>
      </c>
      <c r="R190" s="59">
        <v>1</v>
      </c>
      <c r="S190" s="59">
        <v>1</v>
      </c>
      <c r="T190" s="59">
        <v>1</v>
      </c>
      <c r="U190" s="59">
        <v>4</v>
      </c>
      <c r="V190" s="59">
        <v>4</v>
      </c>
      <c r="W190" s="59">
        <v>4</v>
      </c>
      <c r="X190" s="59">
        <v>4</v>
      </c>
      <c r="Y190" s="59">
        <v>5</v>
      </c>
      <c r="Z190" s="59">
        <v>5</v>
      </c>
      <c r="AA190" s="59">
        <v>2</v>
      </c>
      <c r="AB190" s="59">
        <v>5</v>
      </c>
      <c r="AC190" s="59">
        <v>4</v>
      </c>
      <c r="AD190" s="59">
        <v>4</v>
      </c>
      <c r="AE190" s="59">
        <v>1</v>
      </c>
      <c r="AF190" s="59">
        <v>3</v>
      </c>
      <c r="AG190">
        <f t="shared" si="5"/>
        <v>2.5</v>
      </c>
    </row>
    <row r="191" spans="1:33" x14ac:dyDescent="0.2">
      <c r="A191" s="26" t="s">
        <v>74</v>
      </c>
      <c r="B191" s="2">
        <v>5</v>
      </c>
      <c r="C191" s="3" t="s">
        <v>90</v>
      </c>
      <c r="D191" s="3" t="s">
        <v>3</v>
      </c>
      <c r="E191" s="3" t="str">
        <f t="shared" si="4"/>
        <v>Ε208-ΔΟΙΚΗΣΗ ΤΕΧΝΙΚΩΝ ΕΡΓΩΝ</v>
      </c>
      <c r="F191" s="59">
        <v>5</v>
      </c>
      <c r="G191" s="59">
        <v>4</v>
      </c>
      <c r="H191" s="59">
        <v>4</v>
      </c>
      <c r="I191" s="59">
        <v>3</v>
      </c>
      <c r="J191" s="59">
        <v>3</v>
      </c>
      <c r="K191" s="59">
        <v>4</v>
      </c>
      <c r="L191" s="59">
        <v>4</v>
      </c>
      <c r="M191" s="59">
        <v>4</v>
      </c>
      <c r="N191" s="59">
        <v>3</v>
      </c>
      <c r="O191" s="59">
        <v>3</v>
      </c>
      <c r="P191" s="59">
        <v>4</v>
      </c>
      <c r="Q191" s="59">
        <v>0</v>
      </c>
      <c r="R191" s="59">
        <v>0</v>
      </c>
      <c r="S191" s="59">
        <v>1</v>
      </c>
      <c r="T191" s="59">
        <v>1</v>
      </c>
      <c r="U191" s="59">
        <v>5</v>
      </c>
      <c r="V191" s="59">
        <v>4</v>
      </c>
      <c r="W191" s="59">
        <v>4</v>
      </c>
      <c r="X191" s="59">
        <v>5</v>
      </c>
      <c r="Y191" s="59">
        <v>5</v>
      </c>
      <c r="Z191" s="59">
        <v>4</v>
      </c>
      <c r="AA191" s="59">
        <v>5</v>
      </c>
      <c r="AB191" s="59">
        <v>5</v>
      </c>
      <c r="AC191" s="59">
        <v>3</v>
      </c>
      <c r="AD191" s="59">
        <v>5</v>
      </c>
      <c r="AE191" s="59">
        <v>4</v>
      </c>
      <c r="AF191" s="59">
        <v>3</v>
      </c>
      <c r="AG191">
        <f t="shared" si="5"/>
        <v>2.5</v>
      </c>
    </row>
    <row r="192" spans="1:33" x14ac:dyDescent="0.2">
      <c r="A192" s="26" t="s">
        <v>74</v>
      </c>
      <c r="B192" s="2">
        <v>6</v>
      </c>
      <c r="C192" s="3" t="s">
        <v>90</v>
      </c>
      <c r="D192" s="3" t="s">
        <v>3</v>
      </c>
      <c r="E192" s="3" t="str">
        <f t="shared" si="4"/>
        <v>Ε208-ΔΟΙΚΗΣΗ ΤΕΧΝΙΚΩΝ ΕΡΓΩΝ</v>
      </c>
      <c r="F192" s="59">
        <v>4</v>
      </c>
      <c r="G192" s="59">
        <v>4</v>
      </c>
      <c r="H192" s="59">
        <v>3</v>
      </c>
      <c r="I192" s="59">
        <v>3</v>
      </c>
      <c r="J192" s="59">
        <v>2</v>
      </c>
      <c r="K192" s="59">
        <v>5</v>
      </c>
      <c r="L192" s="59">
        <v>3</v>
      </c>
      <c r="M192" s="59">
        <v>3</v>
      </c>
      <c r="N192" s="59">
        <v>3</v>
      </c>
      <c r="O192" s="59">
        <v>3</v>
      </c>
      <c r="P192" s="59">
        <v>4</v>
      </c>
      <c r="Q192" s="59">
        <v>0</v>
      </c>
      <c r="R192" s="59">
        <v>0</v>
      </c>
      <c r="S192" s="59">
        <v>1</v>
      </c>
      <c r="T192" s="59">
        <v>1</v>
      </c>
      <c r="U192" s="59">
        <v>5</v>
      </c>
      <c r="V192" s="59">
        <v>4</v>
      </c>
      <c r="W192" s="59">
        <v>4</v>
      </c>
      <c r="X192" s="59">
        <v>5</v>
      </c>
      <c r="Y192" s="59">
        <v>5</v>
      </c>
      <c r="Z192" s="59">
        <v>4</v>
      </c>
      <c r="AA192" s="59">
        <v>5</v>
      </c>
      <c r="AB192" s="59">
        <v>5</v>
      </c>
      <c r="AC192" s="59">
        <v>3</v>
      </c>
      <c r="AD192" s="59">
        <v>5</v>
      </c>
      <c r="AE192" s="59">
        <v>4</v>
      </c>
      <c r="AF192" s="59">
        <v>3</v>
      </c>
      <c r="AG192">
        <f t="shared" si="5"/>
        <v>2.5</v>
      </c>
    </row>
    <row r="193" spans="1:33" x14ac:dyDescent="0.2">
      <c r="A193" s="26" t="s">
        <v>74</v>
      </c>
      <c r="B193" s="2">
        <v>7</v>
      </c>
      <c r="C193" s="3" t="s">
        <v>90</v>
      </c>
      <c r="D193" s="3" t="s">
        <v>3</v>
      </c>
      <c r="E193" s="3" t="str">
        <f t="shared" si="4"/>
        <v>Ε208-ΔΟΙΚΗΣΗ ΤΕΧΝΙΚΩΝ ΕΡΓΩΝ</v>
      </c>
      <c r="F193" s="59">
        <v>5</v>
      </c>
      <c r="G193" s="59">
        <v>5</v>
      </c>
      <c r="H193" s="59">
        <v>5</v>
      </c>
      <c r="I193" s="59">
        <v>5</v>
      </c>
      <c r="J193" s="59">
        <v>5</v>
      </c>
      <c r="K193" s="59">
        <v>5</v>
      </c>
      <c r="L193" s="59">
        <v>5</v>
      </c>
      <c r="M193" s="59">
        <v>5</v>
      </c>
      <c r="N193" s="59">
        <v>5</v>
      </c>
      <c r="O193" s="59">
        <v>4</v>
      </c>
      <c r="P193" s="59">
        <v>5</v>
      </c>
      <c r="Q193" s="59">
        <v>0</v>
      </c>
      <c r="R193" s="59">
        <v>0</v>
      </c>
      <c r="S193" s="59">
        <v>0</v>
      </c>
      <c r="T193" s="59">
        <v>1</v>
      </c>
      <c r="U193" s="59">
        <v>5</v>
      </c>
      <c r="V193" s="59">
        <v>5</v>
      </c>
      <c r="W193" s="59">
        <v>5</v>
      </c>
      <c r="X193" s="59">
        <v>5</v>
      </c>
      <c r="Y193" s="59">
        <v>5</v>
      </c>
      <c r="Z193" s="59">
        <v>5</v>
      </c>
      <c r="AA193" s="59">
        <v>4</v>
      </c>
      <c r="AB193" s="59">
        <v>5</v>
      </c>
      <c r="AC193" s="59">
        <v>5</v>
      </c>
      <c r="AD193" s="59">
        <v>4</v>
      </c>
      <c r="AE193" s="59">
        <v>4</v>
      </c>
      <c r="AF193" s="59">
        <v>4</v>
      </c>
      <c r="AG193">
        <f t="shared" si="5"/>
        <v>3.5</v>
      </c>
    </row>
    <row r="194" spans="1:33" x14ac:dyDescent="0.2">
      <c r="A194" s="26" t="s">
        <v>74</v>
      </c>
      <c r="B194" s="2">
        <v>8</v>
      </c>
      <c r="C194" s="3" t="s">
        <v>90</v>
      </c>
      <c r="D194" s="3" t="s">
        <v>3</v>
      </c>
      <c r="E194" s="3" t="str">
        <f t="shared" si="4"/>
        <v>Ε208-ΔΟΙΚΗΣΗ ΤΕΧΝΙΚΩΝ ΕΡΓΩΝ</v>
      </c>
      <c r="F194" s="59">
        <v>5</v>
      </c>
      <c r="G194" s="59">
        <v>5</v>
      </c>
      <c r="H194" s="59">
        <v>5</v>
      </c>
      <c r="I194" s="59">
        <v>5</v>
      </c>
      <c r="J194" s="59">
        <v>5</v>
      </c>
      <c r="K194" s="59">
        <v>5</v>
      </c>
      <c r="L194" s="59">
        <v>4</v>
      </c>
      <c r="M194" s="59">
        <v>5</v>
      </c>
      <c r="N194" s="59">
        <v>5</v>
      </c>
      <c r="O194" s="59">
        <v>5</v>
      </c>
      <c r="P194" s="59">
        <v>5</v>
      </c>
      <c r="Q194" s="59">
        <v>1</v>
      </c>
      <c r="R194" s="59">
        <v>1</v>
      </c>
      <c r="S194" s="59">
        <v>1</v>
      </c>
      <c r="T194" s="59">
        <v>1</v>
      </c>
      <c r="U194" s="59">
        <v>4</v>
      </c>
      <c r="V194" s="59">
        <v>4</v>
      </c>
      <c r="W194" s="59">
        <v>5</v>
      </c>
      <c r="X194" s="59">
        <v>4</v>
      </c>
      <c r="Y194" s="59">
        <v>5</v>
      </c>
      <c r="Z194" s="59">
        <v>5</v>
      </c>
      <c r="AA194" s="59">
        <v>5</v>
      </c>
      <c r="AB194" s="59">
        <v>5</v>
      </c>
      <c r="AC194" s="59">
        <v>5</v>
      </c>
      <c r="AD194" s="59">
        <v>5</v>
      </c>
      <c r="AE194" s="59">
        <v>5</v>
      </c>
      <c r="AF194" s="59">
        <v>5</v>
      </c>
      <c r="AG194">
        <f t="shared" si="5"/>
        <v>5</v>
      </c>
    </row>
    <row r="195" spans="1:33" x14ac:dyDescent="0.2">
      <c r="A195" s="26" t="s">
        <v>74</v>
      </c>
      <c r="B195" s="2">
        <v>9</v>
      </c>
      <c r="C195" s="3" t="s">
        <v>90</v>
      </c>
      <c r="D195" s="3" t="s">
        <v>3</v>
      </c>
      <c r="E195" s="3" t="str">
        <f t="shared" ref="E195:E258" si="6">CONCATENATE(C195,"-",D195)</f>
        <v>Ε208-ΔΟΙΚΗΣΗ ΤΕΧΝΙΚΩΝ ΕΡΓΩΝ</v>
      </c>
      <c r="F195" s="59">
        <v>5</v>
      </c>
      <c r="G195" s="59">
        <v>4</v>
      </c>
      <c r="H195" s="59">
        <v>4</v>
      </c>
      <c r="I195" s="59">
        <v>4</v>
      </c>
      <c r="J195" s="59">
        <v>4</v>
      </c>
      <c r="K195" s="59">
        <v>4</v>
      </c>
      <c r="L195" s="59">
        <v>4</v>
      </c>
      <c r="M195" s="59">
        <v>3</v>
      </c>
      <c r="N195" s="59">
        <v>3</v>
      </c>
      <c r="O195" s="59">
        <v>4</v>
      </c>
      <c r="P195" s="59">
        <v>5</v>
      </c>
      <c r="Q195" s="59">
        <v>1</v>
      </c>
      <c r="R195" s="59">
        <v>1</v>
      </c>
      <c r="S195" s="59">
        <v>1</v>
      </c>
      <c r="T195" s="59">
        <v>1</v>
      </c>
      <c r="U195" s="59">
        <v>5</v>
      </c>
      <c r="V195" s="59">
        <v>4</v>
      </c>
      <c r="W195" s="59">
        <v>4</v>
      </c>
      <c r="X195" s="59">
        <v>5</v>
      </c>
      <c r="Y195" s="59">
        <v>5</v>
      </c>
      <c r="Z195" s="59">
        <v>5</v>
      </c>
      <c r="AA195" s="59">
        <v>3</v>
      </c>
      <c r="AB195" s="59">
        <v>3</v>
      </c>
      <c r="AC195" s="59">
        <v>2</v>
      </c>
      <c r="AD195" s="59">
        <v>4</v>
      </c>
      <c r="AE195" s="59">
        <v>3</v>
      </c>
      <c r="AF195" s="59">
        <v>2</v>
      </c>
      <c r="AG195">
        <f t="shared" si="5"/>
        <v>1.5</v>
      </c>
    </row>
    <row r="196" spans="1:33" x14ac:dyDescent="0.2">
      <c r="A196" s="26" t="s">
        <v>74</v>
      </c>
      <c r="B196" s="2">
        <v>12</v>
      </c>
      <c r="C196" s="2" t="s">
        <v>91</v>
      </c>
      <c r="D196" s="3" t="s">
        <v>4</v>
      </c>
      <c r="E196" s="3" t="str">
        <f t="shared" si="6"/>
        <v>Ε212-ΔΙΑΧΕΙΡΙΣΗ ΣΥΜΒΑΣΕΩΝ ΚΑΙ ΠΡΟΜΗΘΕΙΏΝ</v>
      </c>
      <c r="F196" s="59">
        <v>5</v>
      </c>
      <c r="G196" s="59">
        <v>5</v>
      </c>
      <c r="H196" s="59">
        <v>5</v>
      </c>
      <c r="I196" s="59">
        <v>5</v>
      </c>
      <c r="J196" s="59">
        <v>5</v>
      </c>
      <c r="K196" s="59">
        <v>5</v>
      </c>
      <c r="L196" s="59">
        <v>5</v>
      </c>
      <c r="M196" s="59">
        <v>5</v>
      </c>
      <c r="N196" s="59">
        <v>5</v>
      </c>
      <c r="O196" s="59">
        <v>5</v>
      </c>
      <c r="P196" s="59">
        <v>5</v>
      </c>
      <c r="Q196" s="59">
        <v>1</v>
      </c>
      <c r="R196" s="59">
        <v>1</v>
      </c>
      <c r="S196" s="59">
        <v>0</v>
      </c>
      <c r="T196" s="59">
        <v>1</v>
      </c>
      <c r="U196" s="59">
        <v>5</v>
      </c>
      <c r="V196" s="59">
        <v>5</v>
      </c>
      <c r="W196" s="59">
        <v>5</v>
      </c>
      <c r="X196" s="59">
        <v>5</v>
      </c>
      <c r="Y196" s="59">
        <v>5</v>
      </c>
      <c r="Z196" s="59">
        <v>5</v>
      </c>
      <c r="AA196" s="59">
        <v>5</v>
      </c>
      <c r="AB196" s="59">
        <v>5</v>
      </c>
      <c r="AC196" s="59">
        <v>5</v>
      </c>
      <c r="AD196" s="59">
        <v>5</v>
      </c>
      <c r="AE196" s="59">
        <v>5</v>
      </c>
      <c r="AF196" s="59">
        <v>3</v>
      </c>
      <c r="AG196">
        <f t="shared" ref="AG196:AG259" si="7">IF(AF196&lt;5,(AF196-1)+0.5,5)</f>
        <v>2.5</v>
      </c>
    </row>
    <row r="197" spans="1:33" x14ac:dyDescent="0.2">
      <c r="A197" s="26" t="s">
        <v>74</v>
      </c>
      <c r="B197" s="2">
        <v>13</v>
      </c>
      <c r="C197" s="2" t="s">
        <v>91</v>
      </c>
      <c r="D197" s="3" t="s">
        <v>4</v>
      </c>
      <c r="E197" s="3" t="str">
        <f t="shared" si="6"/>
        <v>Ε212-ΔΙΑΧΕΙΡΙΣΗ ΣΥΜΒΑΣΕΩΝ ΚΑΙ ΠΡΟΜΗΘΕΙΏΝ</v>
      </c>
      <c r="F197" s="59">
        <v>5</v>
      </c>
      <c r="G197" s="59">
        <v>3</v>
      </c>
      <c r="H197" s="59">
        <v>3</v>
      </c>
      <c r="I197" s="59">
        <v>4</v>
      </c>
      <c r="J197" s="59">
        <v>3</v>
      </c>
      <c r="K197" s="59">
        <v>4</v>
      </c>
      <c r="L197" s="59">
        <v>4</v>
      </c>
      <c r="M197" s="59">
        <v>4</v>
      </c>
      <c r="N197" s="59">
        <v>4</v>
      </c>
      <c r="O197" s="59">
        <v>4</v>
      </c>
      <c r="P197" s="59">
        <v>4</v>
      </c>
      <c r="Q197" s="59">
        <v>0</v>
      </c>
      <c r="R197" s="59">
        <v>0</v>
      </c>
      <c r="S197" s="59">
        <v>1</v>
      </c>
      <c r="T197" s="59">
        <v>1</v>
      </c>
      <c r="U197" s="59">
        <v>4</v>
      </c>
      <c r="V197" s="59">
        <v>4</v>
      </c>
      <c r="W197" s="59">
        <v>4</v>
      </c>
      <c r="X197" s="59">
        <v>4</v>
      </c>
      <c r="Y197" s="59">
        <v>4</v>
      </c>
      <c r="Z197" s="59">
        <v>4</v>
      </c>
      <c r="AA197" s="59">
        <v>5</v>
      </c>
      <c r="AB197" s="59">
        <v>5</v>
      </c>
      <c r="AC197" s="59">
        <v>5</v>
      </c>
      <c r="AD197" s="59">
        <v>5</v>
      </c>
      <c r="AE197" s="59">
        <v>5</v>
      </c>
      <c r="AF197" s="59">
        <v>5</v>
      </c>
      <c r="AG197">
        <f t="shared" si="7"/>
        <v>5</v>
      </c>
    </row>
    <row r="198" spans="1:33" x14ac:dyDescent="0.2">
      <c r="A198" s="26" t="s">
        <v>74</v>
      </c>
      <c r="B198" s="2">
        <v>14</v>
      </c>
      <c r="C198" s="2" t="s">
        <v>91</v>
      </c>
      <c r="D198" s="3" t="s">
        <v>4</v>
      </c>
      <c r="E198" s="3" t="str">
        <f t="shared" si="6"/>
        <v>Ε212-ΔΙΑΧΕΙΡΙΣΗ ΣΥΜΒΑΣΕΩΝ ΚΑΙ ΠΡΟΜΗΘΕΙΏΝ</v>
      </c>
      <c r="F198" s="59">
        <v>5</v>
      </c>
      <c r="G198" s="59">
        <v>5</v>
      </c>
      <c r="H198" s="59">
        <v>5</v>
      </c>
      <c r="I198" s="59">
        <v>5</v>
      </c>
      <c r="J198" s="59">
        <v>5</v>
      </c>
      <c r="K198" s="59">
        <v>5</v>
      </c>
      <c r="L198" s="59">
        <v>5</v>
      </c>
      <c r="M198" s="59">
        <v>5</v>
      </c>
      <c r="N198" s="59">
        <v>5</v>
      </c>
      <c r="O198" s="59">
        <v>5</v>
      </c>
      <c r="P198" s="59">
        <v>5</v>
      </c>
      <c r="Q198" s="59">
        <v>1</v>
      </c>
      <c r="R198" s="59">
        <v>1</v>
      </c>
      <c r="S198" s="59">
        <v>1</v>
      </c>
      <c r="T198" s="59">
        <v>1</v>
      </c>
      <c r="U198" s="59">
        <v>5</v>
      </c>
      <c r="V198" s="59">
        <v>5</v>
      </c>
      <c r="W198" s="59">
        <v>5</v>
      </c>
      <c r="X198" s="59">
        <v>5</v>
      </c>
      <c r="Y198" s="59">
        <v>5</v>
      </c>
      <c r="Z198" s="59">
        <v>5</v>
      </c>
      <c r="AA198" s="59">
        <v>5</v>
      </c>
      <c r="AB198" s="59">
        <v>5</v>
      </c>
      <c r="AC198" s="59">
        <v>5</v>
      </c>
      <c r="AD198" s="59">
        <v>5</v>
      </c>
      <c r="AE198" s="59">
        <v>5</v>
      </c>
      <c r="AF198" s="59">
        <v>5</v>
      </c>
      <c r="AG198">
        <f t="shared" si="7"/>
        <v>5</v>
      </c>
    </row>
    <row r="199" spans="1:33" x14ac:dyDescent="0.2">
      <c r="A199" s="26" t="s">
        <v>74</v>
      </c>
      <c r="B199" s="2">
        <v>15</v>
      </c>
      <c r="C199" s="2" t="s">
        <v>91</v>
      </c>
      <c r="D199" s="3" t="s">
        <v>4</v>
      </c>
      <c r="E199" s="3" t="str">
        <f t="shared" si="6"/>
        <v>Ε212-ΔΙΑΧΕΙΡΙΣΗ ΣΥΜΒΑΣΕΩΝ ΚΑΙ ΠΡΟΜΗΘΕΙΏΝ</v>
      </c>
      <c r="F199" s="59">
        <v>5</v>
      </c>
      <c r="G199" s="59">
        <v>5</v>
      </c>
      <c r="H199" s="59">
        <v>5</v>
      </c>
      <c r="I199" s="59">
        <v>5</v>
      </c>
      <c r="J199" s="59">
        <v>5</v>
      </c>
      <c r="K199" s="59">
        <v>5</v>
      </c>
      <c r="L199" s="59">
        <v>5</v>
      </c>
      <c r="M199" s="59">
        <v>3</v>
      </c>
      <c r="N199" s="59">
        <v>5</v>
      </c>
      <c r="O199" s="59">
        <v>5</v>
      </c>
      <c r="P199" s="59">
        <v>5</v>
      </c>
      <c r="Q199" s="59">
        <v>0</v>
      </c>
      <c r="R199" s="59">
        <v>0</v>
      </c>
      <c r="S199" s="59">
        <v>0</v>
      </c>
      <c r="T199" s="59">
        <v>1</v>
      </c>
      <c r="U199" s="59">
        <v>5</v>
      </c>
      <c r="V199" s="59">
        <v>5</v>
      </c>
      <c r="W199" s="59">
        <v>5</v>
      </c>
      <c r="X199" s="59">
        <v>5</v>
      </c>
      <c r="Y199" s="59">
        <v>5</v>
      </c>
      <c r="Z199" s="59">
        <v>5</v>
      </c>
      <c r="AA199" s="59">
        <v>5</v>
      </c>
      <c r="AB199" s="59">
        <v>5</v>
      </c>
      <c r="AC199" s="59">
        <v>4</v>
      </c>
      <c r="AD199" s="59">
        <v>4</v>
      </c>
      <c r="AE199" s="59">
        <v>3</v>
      </c>
      <c r="AF199" s="59">
        <v>3</v>
      </c>
      <c r="AG199">
        <f t="shared" si="7"/>
        <v>2.5</v>
      </c>
    </row>
    <row r="200" spans="1:33" x14ac:dyDescent="0.2">
      <c r="A200" s="26" t="s">
        <v>74</v>
      </c>
      <c r="B200" s="2">
        <v>16</v>
      </c>
      <c r="C200" s="2" t="s">
        <v>91</v>
      </c>
      <c r="D200" s="3" t="s">
        <v>4</v>
      </c>
      <c r="E200" s="3" t="str">
        <f t="shared" si="6"/>
        <v>Ε212-ΔΙΑΧΕΙΡΙΣΗ ΣΥΜΒΑΣΕΩΝ ΚΑΙ ΠΡΟΜΗΘΕΙΏΝ</v>
      </c>
      <c r="F200" s="59">
        <v>5</v>
      </c>
      <c r="G200" s="59">
        <v>5</v>
      </c>
      <c r="H200" s="59">
        <v>4</v>
      </c>
      <c r="I200" s="59">
        <v>5</v>
      </c>
      <c r="J200" s="59">
        <v>4</v>
      </c>
      <c r="K200" s="59">
        <v>5</v>
      </c>
      <c r="L200" s="59">
        <v>5</v>
      </c>
      <c r="M200" s="59">
        <v>5</v>
      </c>
      <c r="N200" s="59">
        <v>5</v>
      </c>
      <c r="O200" s="59">
        <v>5</v>
      </c>
      <c r="P200" s="59">
        <v>5</v>
      </c>
      <c r="Q200" s="59">
        <v>0</v>
      </c>
      <c r="R200" s="59">
        <v>0</v>
      </c>
      <c r="S200" s="59">
        <v>1</v>
      </c>
      <c r="T200" s="59">
        <v>1</v>
      </c>
      <c r="U200" s="59">
        <v>5</v>
      </c>
      <c r="V200" s="59">
        <v>5</v>
      </c>
      <c r="W200" s="59">
        <v>4</v>
      </c>
      <c r="X200" s="59">
        <v>5</v>
      </c>
      <c r="Y200" s="59">
        <v>5</v>
      </c>
      <c r="Z200" s="59">
        <v>5</v>
      </c>
      <c r="AA200" s="59">
        <v>5</v>
      </c>
      <c r="AB200" s="59">
        <v>5</v>
      </c>
      <c r="AC200" s="59">
        <v>4</v>
      </c>
      <c r="AD200" s="59">
        <v>4</v>
      </c>
      <c r="AE200" s="59">
        <v>4</v>
      </c>
      <c r="AF200" s="59">
        <v>4</v>
      </c>
      <c r="AG200">
        <f t="shared" si="7"/>
        <v>3.5</v>
      </c>
    </row>
    <row r="201" spans="1:33" x14ac:dyDescent="0.2">
      <c r="A201" s="26" t="s">
        <v>74</v>
      </c>
      <c r="B201" s="2">
        <v>17</v>
      </c>
      <c r="C201" s="2" t="s">
        <v>91</v>
      </c>
      <c r="D201" s="3" t="s">
        <v>4</v>
      </c>
      <c r="E201" s="3" t="str">
        <f t="shared" si="6"/>
        <v>Ε212-ΔΙΑΧΕΙΡΙΣΗ ΣΥΜΒΑΣΕΩΝ ΚΑΙ ΠΡΟΜΗΘΕΙΏΝ</v>
      </c>
      <c r="F201" s="59">
        <v>4</v>
      </c>
      <c r="G201" s="59">
        <v>3</v>
      </c>
      <c r="H201" s="59">
        <v>3</v>
      </c>
      <c r="I201" s="59">
        <v>3</v>
      </c>
      <c r="J201" s="59">
        <v>2</v>
      </c>
      <c r="K201" s="59">
        <v>4</v>
      </c>
      <c r="L201" s="59">
        <v>5</v>
      </c>
      <c r="M201" s="59">
        <v>4</v>
      </c>
      <c r="N201" s="59">
        <v>4</v>
      </c>
      <c r="O201" s="59">
        <v>2</v>
      </c>
      <c r="P201" s="59">
        <v>2</v>
      </c>
      <c r="Q201" s="59">
        <v>0</v>
      </c>
      <c r="R201" s="59">
        <v>0</v>
      </c>
      <c r="S201" s="59">
        <v>1</v>
      </c>
      <c r="T201" s="59">
        <v>1</v>
      </c>
      <c r="U201" s="59">
        <v>2</v>
      </c>
      <c r="V201" s="59">
        <v>3</v>
      </c>
      <c r="W201" s="59">
        <v>2</v>
      </c>
      <c r="X201" s="59">
        <v>3</v>
      </c>
      <c r="Y201" s="59">
        <v>4</v>
      </c>
      <c r="Z201" s="59">
        <v>3</v>
      </c>
      <c r="AA201" s="59">
        <v>5</v>
      </c>
      <c r="AB201" s="59">
        <v>5</v>
      </c>
      <c r="AC201" s="59">
        <v>2</v>
      </c>
      <c r="AD201" s="59">
        <v>5</v>
      </c>
      <c r="AE201" s="59">
        <v>2</v>
      </c>
      <c r="AF201" s="59">
        <v>2</v>
      </c>
      <c r="AG201">
        <f t="shared" si="7"/>
        <v>1.5</v>
      </c>
    </row>
    <row r="202" spans="1:33" x14ac:dyDescent="0.2">
      <c r="A202" s="26" t="s">
        <v>74</v>
      </c>
      <c r="B202" s="2">
        <v>18</v>
      </c>
      <c r="C202" s="2" t="s">
        <v>91</v>
      </c>
      <c r="D202" s="3" t="s">
        <v>4</v>
      </c>
      <c r="E202" s="3" t="str">
        <f t="shared" si="6"/>
        <v>Ε212-ΔΙΑΧΕΙΡΙΣΗ ΣΥΜΒΑΣΕΩΝ ΚΑΙ ΠΡΟΜΗΘΕΙΏΝ</v>
      </c>
      <c r="F202" s="59">
        <v>4</v>
      </c>
      <c r="G202" s="59">
        <v>3</v>
      </c>
      <c r="H202" s="59">
        <v>3</v>
      </c>
      <c r="I202" s="59">
        <v>3</v>
      </c>
      <c r="J202" s="59">
        <v>2</v>
      </c>
      <c r="K202" s="59">
        <v>4</v>
      </c>
      <c r="L202" s="59">
        <v>5</v>
      </c>
      <c r="M202" s="59">
        <v>3</v>
      </c>
      <c r="N202" s="59">
        <v>3</v>
      </c>
      <c r="O202" s="59">
        <v>2</v>
      </c>
      <c r="P202" s="59">
        <v>2</v>
      </c>
      <c r="Q202" s="59">
        <v>0</v>
      </c>
      <c r="R202" s="59">
        <v>0</v>
      </c>
      <c r="S202" s="59">
        <v>1</v>
      </c>
      <c r="T202" s="59">
        <v>1</v>
      </c>
      <c r="U202" s="59">
        <v>2</v>
      </c>
      <c r="V202" s="59">
        <v>3</v>
      </c>
      <c r="W202" s="59">
        <v>2</v>
      </c>
      <c r="X202" s="59">
        <v>3</v>
      </c>
      <c r="Y202" s="59">
        <v>4</v>
      </c>
      <c r="Z202" s="59">
        <v>3</v>
      </c>
      <c r="AA202" s="59">
        <v>5</v>
      </c>
      <c r="AB202" s="59">
        <v>5</v>
      </c>
      <c r="AC202" s="59">
        <v>2</v>
      </c>
      <c r="AD202" s="59">
        <v>5</v>
      </c>
      <c r="AE202" s="59">
        <v>2</v>
      </c>
      <c r="AF202" s="59">
        <v>2</v>
      </c>
      <c r="AG202">
        <f t="shared" si="7"/>
        <v>1.5</v>
      </c>
    </row>
    <row r="203" spans="1:33" x14ac:dyDescent="0.2">
      <c r="A203" s="26" t="s">
        <v>74</v>
      </c>
      <c r="B203" s="2">
        <v>19</v>
      </c>
      <c r="C203" s="2" t="s">
        <v>91</v>
      </c>
      <c r="D203" s="3" t="s">
        <v>4</v>
      </c>
      <c r="E203" s="3" t="str">
        <f t="shared" si="6"/>
        <v>Ε212-ΔΙΑΧΕΙΡΙΣΗ ΣΥΜΒΑΣΕΩΝ ΚΑΙ ΠΡΟΜΗΘΕΙΏΝ</v>
      </c>
      <c r="F203" s="59">
        <v>5</v>
      </c>
      <c r="G203" s="59">
        <v>5</v>
      </c>
      <c r="H203" s="59">
        <v>5</v>
      </c>
      <c r="I203" s="59">
        <v>5</v>
      </c>
      <c r="J203" s="59">
        <v>5</v>
      </c>
      <c r="K203" s="59">
        <v>5</v>
      </c>
      <c r="L203" s="59">
        <v>5</v>
      </c>
      <c r="M203" s="59">
        <v>5</v>
      </c>
      <c r="N203" s="59">
        <v>5</v>
      </c>
      <c r="O203" s="59">
        <v>4</v>
      </c>
      <c r="P203" s="59">
        <v>5</v>
      </c>
      <c r="Q203" s="59">
        <v>0</v>
      </c>
      <c r="R203" s="59">
        <v>0</v>
      </c>
      <c r="S203" s="59">
        <v>1</v>
      </c>
      <c r="T203" s="59">
        <v>1</v>
      </c>
      <c r="U203" s="59">
        <v>5</v>
      </c>
      <c r="V203" s="59">
        <v>5</v>
      </c>
      <c r="W203" s="59">
        <v>5</v>
      </c>
      <c r="X203" s="59">
        <v>5</v>
      </c>
      <c r="Y203" s="59">
        <v>5</v>
      </c>
      <c r="Z203" s="59">
        <v>5</v>
      </c>
      <c r="AA203" s="59">
        <v>4</v>
      </c>
      <c r="AB203" s="59">
        <v>5</v>
      </c>
      <c r="AC203" s="59">
        <v>5</v>
      </c>
      <c r="AD203" s="59">
        <v>4</v>
      </c>
      <c r="AE203" s="59">
        <v>4</v>
      </c>
      <c r="AF203" s="59">
        <v>4</v>
      </c>
      <c r="AG203">
        <f t="shared" si="7"/>
        <v>3.5</v>
      </c>
    </row>
    <row r="204" spans="1:33" x14ac:dyDescent="0.2">
      <c r="A204" s="26" t="s">
        <v>74</v>
      </c>
      <c r="B204" s="2">
        <v>20</v>
      </c>
      <c r="C204" s="2" t="s">
        <v>91</v>
      </c>
      <c r="D204" s="3" t="s">
        <v>4</v>
      </c>
      <c r="E204" s="3" t="str">
        <f t="shared" si="6"/>
        <v>Ε212-ΔΙΑΧΕΙΡΙΣΗ ΣΥΜΒΑΣΕΩΝ ΚΑΙ ΠΡΟΜΗΘΕΙΏΝ</v>
      </c>
      <c r="F204" s="59">
        <v>4</v>
      </c>
      <c r="G204" s="59">
        <v>3</v>
      </c>
      <c r="H204" s="59">
        <v>4</v>
      </c>
      <c r="I204" s="59">
        <v>3</v>
      </c>
      <c r="J204" s="59">
        <v>3</v>
      </c>
      <c r="K204" s="59">
        <v>3</v>
      </c>
      <c r="L204" s="59">
        <v>3</v>
      </c>
      <c r="M204" s="59">
        <v>2</v>
      </c>
      <c r="N204" s="59">
        <v>2</v>
      </c>
      <c r="O204" s="59">
        <v>3</v>
      </c>
      <c r="P204" s="59">
        <v>3</v>
      </c>
      <c r="Q204" s="59">
        <v>0</v>
      </c>
      <c r="R204" s="59">
        <v>0</v>
      </c>
      <c r="S204" s="59">
        <v>0</v>
      </c>
      <c r="T204" s="59">
        <v>0</v>
      </c>
      <c r="U204" s="59">
        <v>4</v>
      </c>
      <c r="V204" s="59">
        <v>4</v>
      </c>
      <c r="W204" s="59">
        <v>3</v>
      </c>
      <c r="X204" s="59">
        <v>3</v>
      </c>
      <c r="Y204" s="59">
        <v>2</v>
      </c>
      <c r="Z204" s="59">
        <v>3</v>
      </c>
      <c r="AA204" s="59">
        <v>3</v>
      </c>
      <c r="AB204" s="59">
        <v>4</v>
      </c>
      <c r="AC204" s="59">
        <v>4</v>
      </c>
      <c r="AD204" s="59">
        <v>4</v>
      </c>
      <c r="AE204" s="59">
        <v>4</v>
      </c>
      <c r="AF204" s="59">
        <v>4</v>
      </c>
      <c r="AG204">
        <f t="shared" si="7"/>
        <v>3.5</v>
      </c>
    </row>
    <row r="205" spans="1:33" x14ac:dyDescent="0.2">
      <c r="A205" s="26" t="s">
        <v>74</v>
      </c>
      <c r="B205" s="2">
        <v>21</v>
      </c>
      <c r="C205" s="2" t="s">
        <v>91</v>
      </c>
      <c r="D205" s="3" t="s">
        <v>4</v>
      </c>
      <c r="E205" s="3" t="str">
        <f t="shared" si="6"/>
        <v>Ε212-ΔΙΑΧΕΙΡΙΣΗ ΣΥΜΒΑΣΕΩΝ ΚΑΙ ΠΡΟΜΗΘΕΙΏΝ</v>
      </c>
      <c r="F205" s="59">
        <v>5</v>
      </c>
      <c r="G205" s="59">
        <v>4</v>
      </c>
      <c r="H205" s="59">
        <v>3</v>
      </c>
      <c r="I205" s="59">
        <v>4</v>
      </c>
      <c r="J205" s="59">
        <v>4</v>
      </c>
      <c r="K205" s="59">
        <v>4</v>
      </c>
      <c r="L205" s="59">
        <v>3</v>
      </c>
      <c r="M205" s="59">
        <v>2</v>
      </c>
      <c r="N205" s="59">
        <v>3</v>
      </c>
      <c r="O205" s="59">
        <v>4</v>
      </c>
      <c r="P205" s="59">
        <v>5</v>
      </c>
      <c r="Q205" s="59">
        <v>1</v>
      </c>
      <c r="R205" s="59">
        <v>1</v>
      </c>
      <c r="S205" s="59">
        <v>1</v>
      </c>
      <c r="T205" s="59">
        <v>1</v>
      </c>
      <c r="U205" s="59">
        <v>4</v>
      </c>
      <c r="V205" s="59">
        <v>4</v>
      </c>
      <c r="W205" s="59">
        <v>4</v>
      </c>
      <c r="X205" s="59">
        <v>5</v>
      </c>
      <c r="Y205" s="59">
        <v>5</v>
      </c>
      <c r="Z205" s="59">
        <v>5</v>
      </c>
      <c r="AA205" s="59">
        <v>3</v>
      </c>
      <c r="AB205" s="59">
        <v>3</v>
      </c>
      <c r="AC205" s="59">
        <v>2</v>
      </c>
      <c r="AD205" s="59">
        <v>4</v>
      </c>
      <c r="AE205" s="59">
        <v>3</v>
      </c>
      <c r="AF205" s="59">
        <v>2</v>
      </c>
      <c r="AG205">
        <f t="shared" si="7"/>
        <v>1.5</v>
      </c>
    </row>
    <row r="206" spans="1:33" x14ac:dyDescent="0.2">
      <c r="A206" s="26" t="s">
        <v>74</v>
      </c>
      <c r="B206" s="2">
        <v>22</v>
      </c>
      <c r="C206" s="2" t="s">
        <v>91</v>
      </c>
      <c r="D206" s="3" t="s">
        <v>4</v>
      </c>
      <c r="E206" s="3" t="str">
        <f t="shared" si="6"/>
        <v>Ε212-ΔΙΑΧΕΙΡΙΣΗ ΣΥΜΒΑΣΕΩΝ ΚΑΙ ΠΡΟΜΗΘΕΙΏΝ</v>
      </c>
      <c r="F206" s="59">
        <v>5</v>
      </c>
      <c r="G206" s="59">
        <v>5</v>
      </c>
      <c r="H206" s="59">
        <v>3</v>
      </c>
      <c r="I206" s="59">
        <v>3</v>
      </c>
      <c r="J206" s="59">
        <v>4</v>
      </c>
      <c r="K206" s="59">
        <v>5</v>
      </c>
      <c r="L206" s="59">
        <v>4</v>
      </c>
      <c r="M206" s="59">
        <v>3</v>
      </c>
      <c r="N206" s="59">
        <v>2</v>
      </c>
      <c r="O206" s="59">
        <v>5</v>
      </c>
      <c r="P206" s="59">
        <v>5</v>
      </c>
      <c r="Q206" s="59">
        <v>0</v>
      </c>
      <c r="R206" s="59">
        <v>0</v>
      </c>
      <c r="S206" s="59">
        <v>0</v>
      </c>
      <c r="T206" s="59">
        <v>1</v>
      </c>
      <c r="U206" s="59">
        <v>4</v>
      </c>
      <c r="V206" s="59">
        <v>4</v>
      </c>
      <c r="W206" s="59">
        <v>5</v>
      </c>
      <c r="X206" s="59">
        <v>5</v>
      </c>
      <c r="Y206" s="59">
        <v>5</v>
      </c>
      <c r="Z206" s="59">
        <v>5</v>
      </c>
      <c r="AA206" s="59">
        <v>4</v>
      </c>
      <c r="AB206" s="59">
        <v>5</v>
      </c>
      <c r="AC206" s="59">
        <v>5</v>
      </c>
      <c r="AD206" s="59">
        <v>4</v>
      </c>
      <c r="AE206" s="59">
        <v>3</v>
      </c>
      <c r="AF206" s="59">
        <v>5</v>
      </c>
      <c r="AG206">
        <f t="shared" si="7"/>
        <v>5</v>
      </c>
    </row>
    <row r="207" spans="1:33" x14ac:dyDescent="0.2">
      <c r="A207" s="26" t="s">
        <v>74</v>
      </c>
      <c r="B207" s="2">
        <v>27</v>
      </c>
      <c r="C207" s="2" t="s">
        <v>92</v>
      </c>
      <c r="D207" s="3" t="s">
        <v>5</v>
      </c>
      <c r="E207" s="3" t="str">
        <f t="shared" si="6"/>
        <v>Ε210-ΔΙΟΙΚΗΣΗ ΠΟΙΟΤΗΤΑΣ ΕΡΓΩΝ</v>
      </c>
      <c r="F207" s="59">
        <v>5</v>
      </c>
      <c r="G207" s="59">
        <v>5</v>
      </c>
      <c r="H207" s="59">
        <v>3</v>
      </c>
      <c r="I207" s="59">
        <v>3</v>
      </c>
      <c r="J207" s="59">
        <v>4</v>
      </c>
      <c r="K207" s="59">
        <v>5</v>
      </c>
      <c r="L207" s="59">
        <v>3</v>
      </c>
      <c r="M207" s="59">
        <v>2</v>
      </c>
      <c r="N207" s="59">
        <v>5</v>
      </c>
      <c r="O207" s="59">
        <v>4</v>
      </c>
      <c r="P207" s="59">
        <v>5</v>
      </c>
      <c r="Q207" s="59">
        <v>0</v>
      </c>
      <c r="R207" s="59">
        <v>1</v>
      </c>
      <c r="S207" s="59">
        <v>1</v>
      </c>
      <c r="T207" s="59">
        <v>1</v>
      </c>
      <c r="U207" s="59">
        <v>5</v>
      </c>
      <c r="V207" s="59">
        <v>5</v>
      </c>
      <c r="W207" s="59">
        <v>5</v>
      </c>
      <c r="X207" s="59">
        <v>4</v>
      </c>
      <c r="Y207" s="59">
        <v>5</v>
      </c>
      <c r="Z207" s="59">
        <v>5</v>
      </c>
      <c r="AA207" s="59">
        <v>2</v>
      </c>
      <c r="AB207" s="59">
        <v>4</v>
      </c>
      <c r="AC207" s="59">
        <v>3</v>
      </c>
      <c r="AD207" s="59">
        <v>4</v>
      </c>
      <c r="AE207" s="59">
        <v>2</v>
      </c>
      <c r="AF207" s="59">
        <v>3</v>
      </c>
      <c r="AG207">
        <f t="shared" si="7"/>
        <v>2.5</v>
      </c>
    </row>
    <row r="208" spans="1:33" x14ac:dyDescent="0.2">
      <c r="A208" s="26" t="s">
        <v>74</v>
      </c>
      <c r="B208" s="2">
        <v>28</v>
      </c>
      <c r="C208" s="2" t="s">
        <v>92</v>
      </c>
      <c r="D208" s="3" t="s">
        <v>5</v>
      </c>
      <c r="E208" s="3" t="str">
        <f t="shared" si="6"/>
        <v>Ε210-ΔΙΟΙΚΗΣΗ ΠΟΙΟΤΗΤΑΣ ΕΡΓΩΝ</v>
      </c>
      <c r="F208" s="59">
        <v>4</v>
      </c>
      <c r="G208" s="59">
        <v>4</v>
      </c>
      <c r="H208" s="59">
        <v>4</v>
      </c>
      <c r="I208" s="59">
        <v>4</v>
      </c>
      <c r="J208" s="59">
        <v>5</v>
      </c>
      <c r="K208" s="59">
        <v>4</v>
      </c>
      <c r="L208" s="59">
        <v>4</v>
      </c>
      <c r="M208" s="59">
        <v>4</v>
      </c>
      <c r="N208" s="59">
        <v>4</v>
      </c>
      <c r="O208" s="59">
        <v>4</v>
      </c>
      <c r="P208" s="59">
        <v>4</v>
      </c>
      <c r="Q208" s="59">
        <v>1</v>
      </c>
      <c r="R208" s="59">
        <v>1</v>
      </c>
      <c r="S208" s="59">
        <v>1</v>
      </c>
      <c r="T208" s="59">
        <v>1</v>
      </c>
      <c r="U208" s="59">
        <v>4</v>
      </c>
      <c r="V208" s="59">
        <v>4</v>
      </c>
      <c r="W208" s="59">
        <v>4</v>
      </c>
      <c r="X208" s="59">
        <v>4</v>
      </c>
      <c r="Y208" s="59">
        <v>4</v>
      </c>
      <c r="Z208" s="59">
        <v>4</v>
      </c>
      <c r="AA208" s="59">
        <v>5</v>
      </c>
      <c r="AB208" s="59">
        <v>5</v>
      </c>
      <c r="AC208" s="59">
        <v>4</v>
      </c>
      <c r="AD208" s="59">
        <v>4</v>
      </c>
      <c r="AE208" s="59">
        <v>4</v>
      </c>
      <c r="AF208" s="59">
        <v>4</v>
      </c>
      <c r="AG208">
        <f t="shared" si="7"/>
        <v>3.5</v>
      </c>
    </row>
    <row r="209" spans="1:33" x14ac:dyDescent="0.2">
      <c r="A209" s="26" t="s">
        <v>74</v>
      </c>
      <c r="B209" s="2">
        <v>29</v>
      </c>
      <c r="C209" s="2" t="s">
        <v>92</v>
      </c>
      <c r="D209" s="3" t="s">
        <v>5</v>
      </c>
      <c r="E209" s="3" t="str">
        <f t="shared" si="6"/>
        <v>Ε210-ΔΙΟΙΚΗΣΗ ΠΟΙΟΤΗΤΑΣ ΕΡΓΩΝ</v>
      </c>
      <c r="F209" s="59">
        <v>4</v>
      </c>
      <c r="G209" s="59">
        <v>4</v>
      </c>
      <c r="H209" s="59">
        <v>4</v>
      </c>
      <c r="I209" s="59">
        <v>3</v>
      </c>
      <c r="J209" s="59">
        <v>4</v>
      </c>
      <c r="K209" s="59">
        <v>4</v>
      </c>
      <c r="L209" s="59">
        <v>4</v>
      </c>
      <c r="M209" s="59">
        <v>3</v>
      </c>
      <c r="N209" s="59">
        <v>4</v>
      </c>
      <c r="O209" s="59">
        <v>3</v>
      </c>
      <c r="P209" s="59">
        <v>5</v>
      </c>
      <c r="Q209" s="59">
        <v>0</v>
      </c>
      <c r="R209" s="59">
        <v>1</v>
      </c>
      <c r="S209" s="59">
        <v>1</v>
      </c>
      <c r="T209" s="59">
        <v>1</v>
      </c>
      <c r="U209" s="59">
        <v>5</v>
      </c>
      <c r="V209" s="59">
        <v>5</v>
      </c>
      <c r="W209" s="59">
        <v>4</v>
      </c>
      <c r="X209" s="59">
        <v>5</v>
      </c>
      <c r="Y209" s="59">
        <v>5</v>
      </c>
      <c r="Z209" s="59">
        <v>5</v>
      </c>
      <c r="AA209" s="59">
        <v>3</v>
      </c>
      <c r="AB209" s="59">
        <v>4</v>
      </c>
      <c r="AC209" s="59">
        <v>3</v>
      </c>
      <c r="AD209" s="59">
        <v>4</v>
      </c>
      <c r="AE209" s="59">
        <v>1</v>
      </c>
      <c r="AF209" s="59">
        <v>1</v>
      </c>
      <c r="AG209">
        <f t="shared" si="7"/>
        <v>0.5</v>
      </c>
    </row>
    <row r="210" spans="1:33" x14ac:dyDescent="0.2">
      <c r="A210" s="26" t="s">
        <v>74</v>
      </c>
      <c r="B210" s="2">
        <v>30</v>
      </c>
      <c r="C210" s="2" t="s">
        <v>92</v>
      </c>
      <c r="D210" s="3" t="s">
        <v>5</v>
      </c>
      <c r="E210" s="3" t="str">
        <f t="shared" si="6"/>
        <v>Ε210-ΔΙΟΙΚΗΣΗ ΠΟΙΟΤΗΤΑΣ ΕΡΓΩΝ</v>
      </c>
      <c r="F210" s="59">
        <v>3</v>
      </c>
      <c r="G210" s="59">
        <v>3</v>
      </c>
      <c r="H210" s="59">
        <v>3</v>
      </c>
      <c r="I210" s="59">
        <v>2</v>
      </c>
      <c r="J210" s="59">
        <v>3</v>
      </c>
      <c r="K210" s="59">
        <v>4</v>
      </c>
      <c r="L210" s="59">
        <v>5</v>
      </c>
      <c r="M210" s="59">
        <v>4</v>
      </c>
      <c r="N210" s="59">
        <v>3</v>
      </c>
      <c r="O210" s="59">
        <v>3</v>
      </c>
      <c r="P210" s="59">
        <v>4</v>
      </c>
      <c r="Q210" s="59">
        <v>0</v>
      </c>
      <c r="R210" s="59">
        <v>0</v>
      </c>
      <c r="S210" s="59">
        <v>1</v>
      </c>
      <c r="T210" s="59">
        <v>1</v>
      </c>
      <c r="U210" s="59">
        <v>3</v>
      </c>
      <c r="V210" s="59">
        <v>2</v>
      </c>
      <c r="W210" s="59">
        <v>2</v>
      </c>
      <c r="X210" s="59">
        <v>4</v>
      </c>
      <c r="Y210" s="59">
        <v>4</v>
      </c>
      <c r="Z210" s="59">
        <v>4</v>
      </c>
      <c r="AA210" s="59">
        <v>3</v>
      </c>
      <c r="AB210" s="59">
        <v>5</v>
      </c>
      <c r="AC210" s="59">
        <v>2</v>
      </c>
      <c r="AD210" s="59">
        <v>5</v>
      </c>
      <c r="AE210" s="59">
        <v>3</v>
      </c>
      <c r="AF210" s="59">
        <v>3</v>
      </c>
      <c r="AG210">
        <f t="shared" si="7"/>
        <v>2.5</v>
      </c>
    </row>
    <row r="211" spans="1:33" x14ac:dyDescent="0.2">
      <c r="A211" s="26" t="s">
        <v>74</v>
      </c>
      <c r="B211" s="2">
        <v>31</v>
      </c>
      <c r="C211" s="2" t="s">
        <v>92</v>
      </c>
      <c r="D211" s="3" t="s">
        <v>5</v>
      </c>
      <c r="E211" s="3" t="str">
        <f t="shared" si="6"/>
        <v>Ε210-ΔΙΟΙΚΗΣΗ ΠΟΙΟΤΗΤΑΣ ΕΡΓΩΝ</v>
      </c>
      <c r="F211" s="59">
        <v>3</v>
      </c>
      <c r="G211" s="59">
        <v>2</v>
      </c>
      <c r="H211" s="59">
        <v>2</v>
      </c>
      <c r="I211" s="59">
        <v>3</v>
      </c>
      <c r="J211" s="59">
        <v>2</v>
      </c>
      <c r="K211" s="59">
        <v>2</v>
      </c>
      <c r="L211" s="59">
        <v>2</v>
      </c>
      <c r="M211" s="59">
        <v>3</v>
      </c>
      <c r="N211" s="59">
        <v>3</v>
      </c>
      <c r="O211" s="59">
        <v>2</v>
      </c>
      <c r="P211" s="59">
        <v>2</v>
      </c>
      <c r="Q211" s="59">
        <v>0</v>
      </c>
      <c r="R211" s="59">
        <v>0</v>
      </c>
      <c r="S211" s="59">
        <v>1</v>
      </c>
      <c r="T211" s="59">
        <v>1</v>
      </c>
      <c r="U211" s="59">
        <v>3</v>
      </c>
      <c r="V211" s="59">
        <v>2</v>
      </c>
      <c r="W211" s="59">
        <v>2</v>
      </c>
      <c r="X211" s="59">
        <v>3</v>
      </c>
      <c r="Y211" s="59">
        <v>4</v>
      </c>
      <c r="Z211" s="59">
        <v>3</v>
      </c>
      <c r="AA211" s="59">
        <v>3</v>
      </c>
      <c r="AB211" s="59">
        <v>3</v>
      </c>
      <c r="AC211" s="59">
        <v>3</v>
      </c>
      <c r="AD211" s="59">
        <v>3</v>
      </c>
      <c r="AE211" s="59">
        <v>3</v>
      </c>
      <c r="AF211" s="59">
        <v>2</v>
      </c>
      <c r="AG211">
        <f t="shared" si="7"/>
        <v>1.5</v>
      </c>
    </row>
    <row r="212" spans="1:33" x14ac:dyDescent="0.2">
      <c r="A212" s="26" t="s">
        <v>74</v>
      </c>
      <c r="B212" s="2">
        <v>32</v>
      </c>
      <c r="C212" s="2" t="s">
        <v>92</v>
      </c>
      <c r="D212" s="3" t="s">
        <v>5</v>
      </c>
      <c r="E212" s="3" t="str">
        <f t="shared" si="6"/>
        <v>Ε210-ΔΙΟΙΚΗΣΗ ΠΟΙΟΤΗΤΑΣ ΕΡΓΩΝ</v>
      </c>
      <c r="F212" s="59">
        <v>5</v>
      </c>
      <c r="G212" s="59">
        <v>5</v>
      </c>
      <c r="H212" s="59">
        <v>5</v>
      </c>
      <c r="I212" s="59">
        <v>5</v>
      </c>
      <c r="J212" s="59">
        <v>5</v>
      </c>
      <c r="K212" s="59">
        <v>5</v>
      </c>
      <c r="L212" s="59">
        <v>5</v>
      </c>
      <c r="M212" s="59">
        <v>5</v>
      </c>
      <c r="N212" s="59">
        <v>5</v>
      </c>
      <c r="O212" s="59">
        <v>5</v>
      </c>
      <c r="P212" s="59">
        <v>5</v>
      </c>
      <c r="Q212" s="59">
        <v>1</v>
      </c>
      <c r="R212" s="59">
        <v>1</v>
      </c>
      <c r="S212" s="59">
        <v>1</v>
      </c>
      <c r="T212" s="59">
        <v>1</v>
      </c>
      <c r="U212" s="59">
        <v>5</v>
      </c>
      <c r="V212" s="59">
        <v>5</v>
      </c>
      <c r="W212" s="59">
        <v>5</v>
      </c>
      <c r="X212" s="59">
        <v>5</v>
      </c>
      <c r="Y212" s="59">
        <v>5</v>
      </c>
      <c r="Z212" s="59">
        <v>5</v>
      </c>
      <c r="AA212" s="59">
        <v>5</v>
      </c>
      <c r="AB212" s="59">
        <v>5</v>
      </c>
      <c r="AC212" s="59">
        <v>5</v>
      </c>
      <c r="AD212" s="59">
        <v>5</v>
      </c>
      <c r="AE212" s="59">
        <v>5</v>
      </c>
      <c r="AF212" s="59">
        <v>5</v>
      </c>
      <c r="AG212">
        <f t="shared" si="7"/>
        <v>5</v>
      </c>
    </row>
    <row r="213" spans="1:33" x14ac:dyDescent="0.2">
      <c r="A213" s="26" t="s">
        <v>74</v>
      </c>
      <c r="B213" s="2">
        <v>33</v>
      </c>
      <c r="C213" s="2" t="s">
        <v>92</v>
      </c>
      <c r="D213" s="3" t="s">
        <v>5</v>
      </c>
      <c r="E213" s="3" t="str">
        <f t="shared" si="6"/>
        <v>Ε210-ΔΙΟΙΚΗΣΗ ΠΟΙΟΤΗΤΑΣ ΕΡΓΩΝ</v>
      </c>
      <c r="F213" s="59">
        <v>5</v>
      </c>
      <c r="G213" s="59">
        <v>5</v>
      </c>
      <c r="H213" s="59">
        <v>5</v>
      </c>
      <c r="I213" s="59">
        <v>5</v>
      </c>
      <c r="J213" s="59">
        <v>5</v>
      </c>
      <c r="K213" s="59">
        <v>5</v>
      </c>
      <c r="L213" s="59">
        <v>5</v>
      </c>
      <c r="M213" s="59">
        <v>5</v>
      </c>
      <c r="N213" s="59">
        <v>5</v>
      </c>
      <c r="O213" s="59">
        <v>5</v>
      </c>
      <c r="P213" s="59">
        <v>5</v>
      </c>
      <c r="Q213" s="59">
        <v>1</v>
      </c>
      <c r="R213" s="59">
        <v>1</v>
      </c>
      <c r="S213" s="59">
        <v>0</v>
      </c>
      <c r="T213" s="59">
        <v>1</v>
      </c>
      <c r="U213" s="59">
        <v>5</v>
      </c>
      <c r="V213" s="59">
        <v>5</v>
      </c>
      <c r="W213" s="59">
        <v>5</v>
      </c>
      <c r="X213" s="59">
        <v>5</v>
      </c>
      <c r="Y213" s="59">
        <v>5</v>
      </c>
      <c r="Z213" s="59">
        <v>5</v>
      </c>
      <c r="AA213" s="59">
        <v>5</v>
      </c>
      <c r="AB213" s="59">
        <v>5</v>
      </c>
      <c r="AC213" s="59">
        <v>5</v>
      </c>
      <c r="AD213" s="59">
        <v>5</v>
      </c>
      <c r="AE213" s="59">
        <v>5</v>
      </c>
      <c r="AF213" s="59">
        <v>1</v>
      </c>
      <c r="AG213">
        <f t="shared" si="7"/>
        <v>0.5</v>
      </c>
    </row>
    <row r="214" spans="1:33" x14ac:dyDescent="0.2">
      <c r="A214" s="26" t="s">
        <v>74</v>
      </c>
      <c r="B214" s="2">
        <v>34</v>
      </c>
      <c r="C214" s="2" t="s">
        <v>92</v>
      </c>
      <c r="D214" s="3" t="s">
        <v>5</v>
      </c>
      <c r="E214" s="3" t="str">
        <f t="shared" si="6"/>
        <v>Ε210-ΔΙΟΙΚΗΣΗ ΠΟΙΟΤΗΤΑΣ ΕΡΓΩΝ</v>
      </c>
      <c r="F214" s="59">
        <v>3</v>
      </c>
      <c r="G214" s="59">
        <v>5</v>
      </c>
      <c r="H214" s="59">
        <v>5</v>
      </c>
      <c r="I214" s="59">
        <v>5</v>
      </c>
      <c r="J214" s="59">
        <v>4</v>
      </c>
      <c r="K214" s="59">
        <v>4</v>
      </c>
      <c r="L214" s="59">
        <v>4</v>
      </c>
      <c r="M214" s="59">
        <v>4</v>
      </c>
      <c r="N214" s="59">
        <v>5</v>
      </c>
      <c r="O214" s="59">
        <v>5</v>
      </c>
      <c r="P214" s="59">
        <v>4</v>
      </c>
      <c r="Q214" s="59">
        <v>0</v>
      </c>
      <c r="R214" s="59">
        <v>1</v>
      </c>
      <c r="S214" s="59">
        <v>1</v>
      </c>
      <c r="T214" s="59">
        <v>1</v>
      </c>
      <c r="U214" s="59">
        <v>5</v>
      </c>
      <c r="V214" s="59">
        <v>5</v>
      </c>
      <c r="W214" s="59">
        <v>5</v>
      </c>
      <c r="X214" s="59">
        <v>5</v>
      </c>
      <c r="Y214" s="59">
        <v>5</v>
      </c>
      <c r="Z214" s="59">
        <v>5</v>
      </c>
      <c r="AA214" s="59">
        <v>5</v>
      </c>
      <c r="AB214" s="59">
        <v>5</v>
      </c>
      <c r="AC214" s="59">
        <v>4</v>
      </c>
      <c r="AD214" s="59">
        <v>4</v>
      </c>
      <c r="AE214" s="59">
        <v>3</v>
      </c>
      <c r="AF214" s="59">
        <v>4</v>
      </c>
      <c r="AG214">
        <f t="shared" si="7"/>
        <v>3.5</v>
      </c>
    </row>
    <row r="215" spans="1:33" x14ac:dyDescent="0.2">
      <c r="A215" s="26" t="s">
        <v>74</v>
      </c>
      <c r="B215" s="2">
        <v>35</v>
      </c>
      <c r="C215" s="2" t="s">
        <v>92</v>
      </c>
      <c r="D215" s="3" t="s">
        <v>5</v>
      </c>
      <c r="E215" s="3" t="str">
        <f t="shared" si="6"/>
        <v>Ε210-ΔΙΟΙΚΗΣΗ ΠΟΙΟΤΗΤΑΣ ΕΡΓΩΝ</v>
      </c>
      <c r="F215" s="59">
        <v>4</v>
      </c>
      <c r="G215" s="59">
        <v>4</v>
      </c>
      <c r="H215" s="59">
        <v>4</v>
      </c>
      <c r="I215" s="59">
        <v>4</v>
      </c>
      <c r="J215" s="59">
        <v>5</v>
      </c>
      <c r="K215" s="59">
        <v>5</v>
      </c>
      <c r="L215" s="59">
        <v>4</v>
      </c>
      <c r="M215" s="59">
        <v>3</v>
      </c>
      <c r="N215" s="59">
        <v>3</v>
      </c>
      <c r="O215" s="59">
        <v>4</v>
      </c>
      <c r="P215" s="59">
        <v>4</v>
      </c>
      <c r="Q215" s="59">
        <v>0</v>
      </c>
      <c r="R215" s="59">
        <v>1</v>
      </c>
      <c r="S215" s="59">
        <v>0</v>
      </c>
      <c r="T215" s="59">
        <v>1</v>
      </c>
      <c r="U215" s="59">
        <v>4</v>
      </c>
      <c r="V215" s="59">
        <v>4</v>
      </c>
      <c r="W215" s="59">
        <v>4</v>
      </c>
      <c r="X215" s="59">
        <v>4</v>
      </c>
      <c r="Y215" s="59">
        <v>5</v>
      </c>
      <c r="Z215" s="59">
        <v>5</v>
      </c>
      <c r="AA215" s="59">
        <v>5</v>
      </c>
      <c r="AB215" s="59">
        <v>5</v>
      </c>
      <c r="AC215" s="59">
        <v>5</v>
      </c>
      <c r="AD215" s="59">
        <v>5</v>
      </c>
      <c r="AE215" s="59">
        <v>3</v>
      </c>
      <c r="AF215" s="59">
        <v>3</v>
      </c>
      <c r="AG215">
        <f t="shared" si="7"/>
        <v>2.5</v>
      </c>
    </row>
    <row r="216" spans="1:33" x14ac:dyDescent="0.2">
      <c r="A216" s="26" t="s">
        <v>74</v>
      </c>
      <c r="B216" s="2">
        <v>36</v>
      </c>
      <c r="C216" s="2" t="s">
        <v>92</v>
      </c>
      <c r="D216" s="3" t="s">
        <v>5</v>
      </c>
      <c r="E216" s="3" t="str">
        <f t="shared" si="6"/>
        <v>Ε210-ΔΙΟΙΚΗΣΗ ΠΟΙΟΤΗΤΑΣ ΕΡΓΩΝ</v>
      </c>
      <c r="F216" s="59">
        <v>4</v>
      </c>
      <c r="G216" s="59">
        <v>5</v>
      </c>
      <c r="H216" s="59">
        <v>5</v>
      </c>
      <c r="I216" s="59">
        <v>4</v>
      </c>
      <c r="J216" s="59">
        <v>4</v>
      </c>
      <c r="K216" s="59">
        <v>4</v>
      </c>
      <c r="L216" s="59">
        <v>4</v>
      </c>
      <c r="M216" s="59">
        <v>3</v>
      </c>
      <c r="N216" s="59">
        <v>4</v>
      </c>
      <c r="O216" s="59">
        <v>4</v>
      </c>
      <c r="P216" s="59">
        <v>4</v>
      </c>
      <c r="Q216" s="59">
        <v>0</v>
      </c>
      <c r="R216" s="59">
        <v>1</v>
      </c>
      <c r="S216" s="59">
        <v>1</v>
      </c>
      <c r="T216" s="59">
        <v>1</v>
      </c>
      <c r="U216" s="59">
        <v>5</v>
      </c>
      <c r="V216" s="59">
        <v>5</v>
      </c>
      <c r="W216" s="59">
        <v>5</v>
      </c>
      <c r="X216" s="59">
        <v>4</v>
      </c>
      <c r="Y216" s="59">
        <v>5</v>
      </c>
      <c r="Z216" s="59">
        <v>5</v>
      </c>
      <c r="AA216" s="59">
        <v>5</v>
      </c>
      <c r="AB216" s="59">
        <v>5</v>
      </c>
      <c r="AC216" s="59">
        <v>3</v>
      </c>
      <c r="AD216" s="59">
        <v>4</v>
      </c>
      <c r="AE216" s="59">
        <v>2</v>
      </c>
      <c r="AF216" s="59">
        <v>1</v>
      </c>
      <c r="AG216">
        <f t="shared" si="7"/>
        <v>0.5</v>
      </c>
    </row>
    <row r="217" spans="1:33" x14ac:dyDescent="0.2">
      <c r="A217" s="26" t="s">
        <v>74</v>
      </c>
      <c r="B217" s="2">
        <v>37</v>
      </c>
      <c r="C217" s="2" t="s">
        <v>92</v>
      </c>
      <c r="D217" s="3" t="s">
        <v>5</v>
      </c>
      <c r="E217" s="3" t="str">
        <f t="shared" si="6"/>
        <v>Ε210-ΔΙΟΙΚΗΣΗ ΠΟΙΟΤΗΤΑΣ ΕΡΓΩΝ</v>
      </c>
      <c r="F217" s="59">
        <v>5</v>
      </c>
      <c r="G217" s="59">
        <v>3</v>
      </c>
      <c r="H217" s="59">
        <v>4</v>
      </c>
      <c r="I217" s="59">
        <v>3</v>
      </c>
      <c r="J217" s="59">
        <v>4</v>
      </c>
      <c r="K217" s="59">
        <v>4</v>
      </c>
      <c r="L217" s="59">
        <v>4</v>
      </c>
      <c r="M217" s="59">
        <v>3</v>
      </c>
      <c r="N217" s="59">
        <v>3</v>
      </c>
      <c r="O217" s="59">
        <v>4</v>
      </c>
      <c r="P217" s="59">
        <v>4</v>
      </c>
      <c r="Q217" s="59">
        <v>1</v>
      </c>
      <c r="R217" s="59">
        <v>1</v>
      </c>
      <c r="S217" s="59">
        <v>1</v>
      </c>
      <c r="T217" s="59">
        <v>1</v>
      </c>
      <c r="U217" s="59">
        <v>5</v>
      </c>
      <c r="V217" s="59">
        <v>4</v>
      </c>
      <c r="W217" s="59">
        <v>4</v>
      </c>
      <c r="X217" s="59">
        <v>5</v>
      </c>
      <c r="Y217" s="59">
        <v>5</v>
      </c>
      <c r="Z217" s="59">
        <v>5</v>
      </c>
      <c r="AA217" s="59">
        <v>3</v>
      </c>
      <c r="AB217" s="59">
        <v>5</v>
      </c>
      <c r="AC217" s="59">
        <v>3</v>
      </c>
      <c r="AD217" s="59">
        <v>4</v>
      </c>
      <c r="AE217" s="59">
        <v>3</v>
      </c>
      <c r="AF217" s="59">
        <v>3</v>
      </c>
      <c r="AG217">
        <f t="shared" si="7"/>
        <v>2.5</v>
      </c>
    </row>
    <row r="218" spans="1:33" x14ac:dyDescent="0.2">
      <c r="A218" s="26" t="s">
        <v>74</v>
      </c>
      <c r="B218" s="2">
        <v>38</v>
      </c>
      <c r="C218" s="2" t="s">
        <v>92</v>
      </c>
      <c r="D218" s="3" t="s">
        <v>5</v>
      </c>
      <c r="E218" s="3" t="str">
        <f t="shared" si="6"/>
        <v>Ε210-ΔΙΟΙΚΗΣΗ ΠΟΙΟΤΗΤΑΣ ΕΡΓΩΝ</v>
      </c>
      <c r="F218" s="59">
        <v>3</v>
      </c>
      <c r="G218" s="59">
        <v>5</v>
      </c>
      <c r="H218" s="59">
        <v>4</v>
      </c>
      <c r="I218" s="59">
        <v>5</v>
      </c>
      <c r="J218" s="59">
        <v>4</v>
      </c>
      <c r="K218" s="59">
        <v>5</v>
      </c>
      <c r="L218" s="59">
        <v>4</v>
      </c>
      <c r="M218" s="59">
        <v>5</v>
      </c>
      <c r="N218" s="59">
        <v>4</v>
      </c>
      <c r="O218" s="59">
        <v>4</v>
      </c>
      <c r="P218" s="59">
        <v>4</v>
      </c>
      <c r="Q218" s="59">
        <v>1</v>
      </c>
      <c r="R218" s="59">
        <v>1</v>
      </c>
      <c r="S218" s="59">
        <v>1</v>
      </c>
      <c r="T218" s="59">
        <v>1</v>
      </c>
      <c r="U218" s="59">
        <v>5</v>
      </c>
      <c r="V218" s="59">
        <v>5</v>
      </c>
      <c r="W218" s="59">
        <v>5</v>
      </c>
      <c r="X218" s="59">
        <v>5</v>
      </c>
      <c r="Y218" s="59">
        <v>5</v>
      </c>
      <c r="Z218" s="59">
        <v>5</v>
      </c>
      <c r="AA218" s="59">
        <v>5</v>
      </c>
      <c r="AB218" s="59">
        <v>5</v>
      </c>
      <c r="AC218" s="59">
        <v>5</v>
      </c>
      <c r="AD218" s="59">
        <v>5</v>
      </c>
      <c r="AE218" s="59">
        <v>5</v>
      </c>
      <c r="AF218" s="59">
        <v>3</v>
      </c>
      <c r="AG218">
        <f t="shared" si="7"/>
        <v>2.5</v>
      </c>
    </row>
    <row r="219" spans="1:33" x14ac:dyDescent="0.2">
      <c r="A219" s="26" t="s">
        <v>74</v>
      </c>
      <c r="B219" s="2">
        <v>39</v>
      </c>
      <c r="C219" s="2" t="s">
        <v>92</v>
      </c>
      <c r="D219" s="3" t="s">
        <v>5</v>
      </c>
      <c r="E219" s="3" t="str">
        <f t="shared" si="6"/>
        <v>Ε210-ΔΙΟΙΚΗΣΗ ΠΟΙΟΤΗΤΑΣ ΕΡΓΩΝ</v>
      </c>
      <c r="F219" s="59">
        <v>4</v>
      </c>
      <c r="G219" s="59">
        <v>4</v>
      </c>
      <c r="H219" s="59">
        <v>3</v>
      </c>
      <c r="I219" s="59">
        <v>4</v>
      </c>
      <c r="J219" s="59">
        <v>4</v>
      </c>
      <c r="K219" s="59">
        <v>4</v>
      </c>
      <c r="L219" s="59">
        <v>4</v>
      </c>
      <c r="M219" s="59">
        <v>3</v>
      </c>
      <c r="N219" s="59">
        <v>2</v>
      </c>
      <c r="O219" s="59">
        <v>2</v>
      </c>
      <c r="P219" s="59">
        <v>4</v>
      </c>
      <c r="Q219" s="59">
        <v>1</v>
      </c>
      <c r="R219" s="59">
        <v>1</v>
      </c>
      <c r="S219" s="59">
        <v>1</v>
      </c>
      <c r="T219" s="59">
        <v>1</v>
      </c>
      <c r="U219" s="59">
        <v>4</v>
      </c>
      <c r="V219" s="59">
        <v>4</v>
      </c>
      <c r="W219" s="59">
        <v>4</v>
      </c>
      <c r="X219" s="59">
        <v>4</v>
      </c>
      <c r="Y219" s="59">
        <v>4</v>
      </c>
      <c r="Z219" s="59">
        <v>4</v>
      </c>
      <c r="AA219" s="59">
        <v>4</v>
      </c>
      <c r="AB219" s="59">
        <v>5</v>
      </c>
      <c r="AC219" s="59">
        <v>4</v>
      </c>
      <c r="AD219" s="59">
        <v>4</v>
      </c>
      <c r="AE219" s="59">
        <v>4</v>
      </c>
      <c r="AF219" s="59">
        <v>4</v>
      </c>
      <c r="AG219">
        <f t="shared" si="7"/>
        <v>3.5</v>
      </c>
    </row>
    <row r="220" spans="1:33" x14ac:dyDescent="0.2">
      <c r="A220" s="26" t="s">
        <v>74</v>
      </c>
      <c r="B220" s="2">
        <v>40</v>
      </c>
      <c r="C220" s="2" t="s">
        <v>92</v>
      </c>
      <c r="D220" s="3" t="s">
        <v>5</v>
      </c>
      <c r="E220" s="3" t="str">
        <f t="shared" si="6"/>
        <v>Ε210-ΔΙΟΙΚΗΣΗ ΠΟΙΟΤΗΤΑΣ ΕΡΓΩΝ</v>
      </c>
      <c r="F220" s="59">
        <v>4</v>
      </c>
      <c r="G220" s="59">
        <v>4</v>
      </c>
      <c r="H220" s="59">
        <v>4</v>
      </c>
      <c r="I220" s="59">
        <v>4</v>
      </c>
      <c r="J220" s="59">
        <v>4</v>
      </c>
      <c r="K220" s="59">
        <v>4</v>
      </c>
      <c r="L220" s="59">
        <v>4</v>
      </c>
      <c r="M220" s="59">
        <v>4</v>
      </c>
      <c r="N220" s="59">
        <v>4</v>
      </c>
      <c r="O220" s="59">
        <v>4</v>
      </c>
      <c r="P220" s="59">
        <v>4</v>
      </c>
      <c r="Q220" s="59">
        <v>0</v>
      </c>
      <c r="R220" s="59">
        <v>0</v>
      </c>
      <c r="S220" s="59">
        <v>1</v>
      </c>
      <c r="T220" s="59">
        <v>1</v>
      </c>
      <c r="U220" s="59">
        <v>4</v>
      </c>
      <c r="V220" s="59">
        <v>4</v>
      </c>
      <c r="W220" s="59">
        <v>4</v>
      </c>
      <c r="X220" s="59">
        <v>4</v>
      </c>
      <c r="Y220" s="59">
        <v>4</v>
      </c>
      <c r="Z220" s="59">
        <v>4</v>
      </c>
      <c r="AA220" s="59">
        <v>3</v>
      </c>
      <c r="AB220" s="59">
        <v>3</v>
      </c>
      <c r="AC220" s="59">
        <v>3</v>
      </c>
      <c r="AD220" s="59">
        <v>3</v>
      </c>
      <c r="AE220" s="59">
        <v>1</v>
      </c>
      <c r="AF220" s="59">
        <v>2</v>
      </c>
      <c r="AG220">
        <f t="shared" si="7"/>
        <v>1.5</v>
      </c>
    </row>
    <row r="221" spans="1:33" x14ac:dyDescent="0.2">
      <c r="A221" s="26" t="s">
        <v>74</v>
      </c>
      <c r="B221" s="2">
        <v>45</v>
      </c>
      <c r="C221" s="2" t="s">
        <v>93</v>
      </c>
      <c r="D221" s="3" t="s">
        <v>7</v>
      </c>
      <c r="E221" s="3" t="str">
        <f t="shared" si="6"/>
        <v>Y206-ΟΛΟΚΛΗΡΩΜΕΝΗ ΔΙΟΙΚΗΣΗ ΕΡΓΩΝ</v>
      </c>
      <c r="F221" s="59">
        <v>5</v>
      </c>
      <c r="G221" s="59">
        <v>5</v>
      </c>
      <c r="H221" s="59">
        <v>4</v>
      </c>
      <c r="I221" s="59">
        <v>3</v>
      </c>
      <c r="J221" s="59">
        <v>4</v>
      </c>
      <c r="K221" s="59">
        <v>5</v>
      </c>
      <c r="L221" s="59">
        <v>3</v>
      </c>
      <c r="M221" s="59">
        <v>2</v>
      </c>
      <c r="N221" s="59">
        <v>4</v>
      </c>
      <c r="O221" s="59">
        <v>5</v>
      </c>
      <c r="P221" s="59">
        <v>5</v>
      </c>
      <c r="Q221" s="59">
        <v>0</v>
      </c>
      <c r="R221" s="59">
        <v>1</v>
      </c>
      <c r="S221" s="59">
        <v>1</v>
      </c>
      <c r="T221" s="59">
        <v>1</v>
      </c>
      <c r="U221" s="59">
        <v>5</v>
      </c>
      <c r="V221" s="59">
        <v>5</v>
      </c>
      <c r="W221" s="59">
        <v>5</v>
      </c>
      <c r="X221" s="59">
        <v>5</v>
      </c>
      <c r="Y221" s="59">
        <v>5</v>
      </c>
      <c r="Z221" s="59">
        <v>5</v>
      </c>
      <c r="AA221" s="59">
        <v>3</v>
      </c>
      <c r="AB221" s="59">
        <v>4</v>
      </c>
      <c r="AC221" s="59">
        <v>3</v>
      </c>
      <c r="AD221" s="59">
        <v>3</v>
      </c>
      <c r="AE221" s="59">
        <v>2</v>
      </c>
      <c r="AF221" s="59">
        <v>3</v>
      </c>
      <c r="AG221">
        <f t="shared" si="7"/>
        <v>2.5</v>
      </c>
    </row>
    <row r="222" spans="1:33" x14ac:dyDescent="0.2">
      <c r="A222" s="26" t="s">
        <v>74</v>
      </c>
      <c r="B222" s="2">
        <v>46</v>
      </c>
      <c r="C222" s="2" t="s">
        <v>93</v>
      </c>
      <c r="D222" s="3" t="s">
        <v>7</v>
      </c>
      <c r="E222" s="3" t="str">
        <f t="shared" si="6"/>
        <v>Y206-ΟΛΟΚΛΗΡΩΜΕΝΗ ΔΙΟΙΚΗΣΗ ΕΡΓΩΝ</v>
      </c>
      <c r="F222" s="59">
        <v>4</v>
      </c>
      <c r="G222" s="59">
        <v>4</v>
      </c>
      <c r="H222" s="59">
        <v>4</v>
      </c>
      <c r="I222" s="59">
        <v>3</v>
      </c>
      <c r="J222" s="59">
        <v>4</v>
      </c>
      <c r="K222" s="59">
        <v>4</v>
      </c>
      <c r="L222" s="59">
        <v>4</v>
      </c>
      <c r="M222" s="59">
        <v>3</v>
      </c>
      <c r="N222" s="59">
        <v>3</v>
      </c>
      <c r="O222" s="59">
        <v>4</v>
      </c>
      <c r="P222" s="59">
        <v>5</v>
      </c>
      <c r="Q222" s="59">
        <v>0</v>
      </c>
      <c r="R222" s="59">
        <v>1</v>
      </c>
      <c r="S222" s="59">
        <v>1</v>
      </c>
      <c r="T222" s="59">
        <v>1</v>
      </c>
      <c r="U222" s="59">
        <v>5</v>
      </c>
      <c r="V222" s="59">
        <v>4</v>
      </c>
      <c r="W222" s="59">
        <v>5</v>
      </c>
      <c r="X222" s="59">
        <v>5</v>
      </c>
      <c r="Y222" s="59">
        <v>5</v>
      </c>
      <c r="Z222" s="59">
        <v>5</v>
      </c>
      <c r="AA222" s="59">
        <v>3</v>
      </c>
      <c r="AB222" s="59">
        <v>4</v>
      </c>
      <c r="AC222" s="59">
        <v>3</v>
      </c>
      <c r="AD222" s="59">
        <v>4</v>
      </c>
      <c r="AE222" s="59">
        <v>1</v>
      </c>
      <c r="AF222" s="59">
        <v>2</v>
      </c>
      <c r="AG222">
        <f t="shared" si="7"/>
        <v>1.5</v>
      </c>
    </row>
    <row r="223" spans="1:33" x14ac:dyDescent="0.2">
      <c r="A223" s="26" t="s">
        <v>74</v>
      </c>
      <c r="B223" s="2">
        <v>47</v>
      </c>
      <c r="C223" s="2" t="s">
        <v>93</v>
      </c>
      <c r="D223" s="3" t="s">
        <v>7</v>
      </c>
      <c r="E223" s="3" t="str">
        <f t="shared" si="6"/>
        <v>Y206-ΟΛΟΚΛΗΡΩΜΕΝΗ ΔΙΟΙΚΗΣΗ ΕΡΓΩΝ</v>
      </c>
      <c r="F223" s="59">
        <v>3</v>
      </c>
      <c r="G223" s="59">
        <v>3</v>
      </c>
      <c r="H223" s="59">
        <v>3</v>
      </c>
      <c r="I223" s="59">
        <v>2</v>
      </c>
      <c r="J223" s="59">
        <v>3</v>
      </c>
      <c r="K223" s="59">
        <v>4</v>
      </c>
      <c r="L223" s="59">
        <v>5</v>
      </c>
      <c r="M223" s="59">
        <v>4</v>
      </c>
      <c r="N223" s="59">
        <v>3</v>
      </c>
      <c r="O223" s="59">
        <v>3</v>
      </c>
      <c r="P223" s="59">
        <v>4</v>
      </c>
      <c r="Q223" s="59">
        <v>0</v>
      </c>
      <c r="R223" s="59">
        <v>0</v>
      </c>
      <c r="S223" s="59">
        <v>1</v>
      </c>
      <c r="T223" s="59">
        <v>1</v>
      </c>
      <c r="U223" s="59">
        <v>3</v>
      </c>
      <c r="V223" s="59">
        <v>2</v>
      </c>
      <c r="W223" s="59">
        <v>2</v>
      </c>
      <c r="X223" s="59">
        <v>4</v>
      </c>
      <c r="Y223" s="59">
        <v>4</v>
      </c>
      <c r="Z223" s="59">
        <v>4</v>
      </c>
      <c r="AA223" s="59">
        <v>3</v>
      </c>
      <c r="AB223" s="59">
        <v>5</v>
      </c>
      <c r="AC223" s="59">
        <v>2</v>
      </c>
      <c r="AD223" s="59">
        <v>5</v>
      </c>
      <c r="AE223" s="59">
        <v>3</v>
      </c>
      <c r="AF223" s="59">
        <v>3</v>
      </c>
      <c r="AG223">
        <f t="shared" si="7"/>
        <v>2.5</v>
      </c>
    </row>
    <row r="224" spans="1:33" x14ac:dyDescent="0.2">
      <c r="A224" s="26" t="s">
        <v>74</v>
      </c>
      <c r="B224" s="2">
        <v>48</v>
      </c>
      <c r="C224" s="2" t="s">
        <v>93</v>
      </c>
      <c r="D224" s="3" t="s">
        <v>7</v>
      </c>
      <c r="E224" s="3" t="str">
        <f t="shared" si="6"/>
        <v>Y206-ΟΛΟΚΛΗΡΩΜΕΝΗ ΔΙΟΙΚΗΣΗ ΕΡΓΩΝ</v>
      </c>
      <c r="F224" s="59">
        <v>3</v>
      </c>
      <c r="G224" s="59">
        <v>2</v>
      </c>
      <c r="H224" s="59">
        <v>2</v>
      </c>
      <c r="I224" s="59">
        <v>3</v>
      </c>
      <c r="J224" s="59">
        <v>2</v>
      </c>
      <c r="K224" s="59">
        <v>2</v>
      </c>
      <c r="L224" s="59">
        <v>2</v>
      </c>
      <c r="M224" s="59">
        <v>3</v>
      </c>
      <c r="N224" s="59">
        <v>3</v>
      </c>
      <c r="O224" s="59">
        <v>2</v>
      </c>
      <c r="P224" s="59">
        <v>2</v>
      </c>
      <c r="Q224" s="59">
        <v>0</v>
      </c>
      <c r="R224" s="59">
        <v>0</v>
      </c>
      <c r="S224" s="59">
        <v>1</v>
      </c>
      <c r="T224" s="59">
        <v>1</v>
      </c>
      <c r="U224" s="59">
        <v>3</v>
      </c>
      <c r="V224" s="59">
        <v>2</v>
      </c>
      <c r="W224" s="59">
        <v>2</v>
      </c>
      <c r="X224" s="59">
        <v>3</v>
      </c>
      <c r="Y224" s="59">
        <v>4</v>
      </c>
      <c r="Z224" s="59">
        <v>3</v>
      </c>
      <c r="AA224" s="59">
        <v>3</v>
      </c>
      <c r="AB224" s="59">
        <v>3</v>
      </c>
      <c r="AC224" s="59">
        <v>3</v>
      </c>
      <c r="AD224" s="59">
        <v>3</v>
      </c>
      <c r="AE224" s="59">
        <v>3</v>
      </c>
      <c r="AF224" s="59">
        <v>2</v>
      </c>
      <c r="AG224">
        <f t="shared" si="7"/>
        <v>1.5</v>
      </c>
    </row>
    <row r="225" spans="1:33" x14ac:dyDescent="0.2">
      <c r="A225" s="26" t="s">
        <v>74</v>
      </c>
      <c r="B225" s="2">
        <v>49</v>
      </c>
      <c r="C225" s="2" t="s">
        <v>93</v>
      </c>
      <c r="D225" s="3" t="s">
        <v>7</v>
      </c>
      <c r="E225" s="3" t="str">
        <f t="shared" si="6"/>
        <v>Y206-ΟΛΟΚΛΗΡΩΜΕΝΗ ΔΙΟΙΚΗΣΗ ΕΡΓΩΝ</v>
      </c>
      <c r="F225" s="59">
        <v>5</v>
      </c>
      <c r="G225" s="59">
        <v>5</v>
      </c>
      <c r="H225" s="59">
        <v>5</v>
      </c>
      <c r="I225" s="59">
        <v>5</v>
      </c>
      <c r="J225" s="59">
        <v>5</v>
      </c>
      <c r="K225" s="59">
        <v>5</v>
      </c>
      <c r="L225" s="59">
        <v>5</v>
      </c>
      <c r="M225" s="59">
        <v>5</v>
      </c>
      <c r="N225" s="59">
        <v>5</v>
      </c>
      <c r="O225" s="59">
        <v>5</v>
      </c>
      <c r="P225" s="59">
        <v>5</v>
      </c>
      <c r="Q225" s="59">
        <v>1</v>
      </c>
      <c r="R225" s="59">
        <v>1</v>
      </c>
      <c r="S225" s="59">
        <v>1</v>
      </c>
      <c r="T225" s="59">
        <v>1</v>
      </c>
      <c r="U225" s="59">
        <v>5</v>
      </c>
      <c r="V225" s="59">
        <v>5</v>
      </c>
      <c r="W225" s="59">
        <v>5</v>
      </c>
      <c r="X225" s="59">
        <v>5</v>
      </c>
      <c r="Y225" s="59">
        <v>5</v>
      </c>
      <c r="Z225" s="59">
        <v>5</v>
      </c>
      <c r="AA225" s="59">
        <v>5</v>
      </c>
      <c r="AB225" s="59">
        <v>5</v>
      </c>
      <c r="AC225" s="59">
        <v>5</v>
      </c>
      <c r="AD225" s="59">
        <v>5</v>
      </c>
      <c r="AE225" s="59">
        <v>5</v>
      </c>
      <c r="AF225" s="59">
        <v>5</v>
      </c>
      <c r="AG225">
        <f t="shared" si="7"/>
        <v>5</v>
      </c>
    </row>
    <row r="226" spans="1:33" x14ac:dyDescent="0.2">
      <c r="A226" s="26" t="s">
        <v>74</v>
      </c>
      <c r="B226" s="2">
        <v>50</v>
      </c>
      <c r="C226" s="2" t="s">
        <v>93</v>
      </c>
      <c r="D226" s="3" t="s">
        <v>7</v>
      </c>
      <c r="E226" s="3" t="str">
        <f t="shared" si="6"/>
        <v>Y206-ΟΛΟΚΛΗΡΩΜΕΝΗ ΔΙΟΙΚΗΣΗ ΕΡΓΩΝ</v>
      </c>
      <c r="F226" s="59">
        <v>5</v>
      </c>
      <c r="G226" s="59">
        <v>5</v>
      </c>
      <c r="H226" s="59">
        <v>5</v>
      </c>
      <c r="I226" s="59">
        <v>5</v>
      </c>
      <c r="J226" s="59">
        <v>5</v>
      </c>
      <c r="K226" s="59">
        <v>5</v>
      </c>
      <c r="L226" s="59">
        <v>5</v>
      </c>
      <c r="M226" s="59">
        <v>5</v>
      </c>
      <c r="N226" s="59">
        <v>5</v>
      </c>
      <c r="O226" s="59">
        <v>5</v>
      </c>
      <c r="P226" s="59">
        <v>5</v>
      </c>
      <c r="Q226" s="59">
        <v>1</v>
      </c>
      <c r="R226" s="59">
        <v>1</v>
      </c>
      <c r="S226" s="59">
        <v>0</v>
      </c>
      <c r="T226" s="59">
        <v>1</v>
      </c>
      <c r="U226" s="59">
        <v>5</v>
      </c>
      <c r="V226" s="59">
        <v>5</v>
      </c>
      <c r="W226" s="59">
        <v>5</v>
      </c>
      <c r="X226" s="59">
        <v>5</v>
      </c>
      <c r="Y226" s="59">
        <v>5</v>
      </c>
      <c r="Z226" s="59">
        <v>5</v>
      </c>
      <c r="AA226" s="59">
        <v>5</v>
      </c>
      <c r="AB226" s="59">
        <v>5</v>
      </c>
      <c r="AC226" s="59">
        <v>5</v>
      </c>
      <c r="AD226" s="59">
        <v>5</v>
      </c>
      <c r="AE226" s="59">
        <v>5</v>
      </c>
      <c r="AF226" s="59">
        <v>1</v>
      </c>
      <c r="AG226">
        <f t="shared" si="7"/>
        <v>0.5</v>
      </c>
    </row>
    <row r="227" spans="1:33" x14ac:dyDescent="0.2">
      <c r="A227" s="26" t="s">
        <v>74</v>
      </c>
      <c r="B227" s="2">
        <v>51</v>
      </c>
      <c r="C227" s="2" t="s">
        <v>93</v>
      </c>
      <c r="D227" s="3" t="s">
        <v>7</v>
      </c>
      <c r="E227" s="3" t="str">
        <f t="shared" si="6"/>
        <v>Y206-ΟΛΟΚΛΗΡΩΜΕΝΗ ΔΙΟΙΚΗΣΗ ΕΡΓΩΝ</v>
      </c>
      <c r="F227" s="59">
        <v>4</v>
      </c>
      <c r="G227" s="59">
        <v>3</v>
      </c>
      <c r="H227" s="59">
        <v>3</v>
      </c>
      <c r="I227" s="59">
        <v>3</v>
      </c>
      <c r="J227" s="59">
        <v>3</v>
      </c>
      <c r="K227" s="59">
        <v>4</v>
      </c>
      <c r="L227" s="59">
        <v>4</v>
      </c>
      <c r="M227" s="59">
        <v>4</v>
      </c>
      <c r="N227" s="59">
        <v>4</v>
      </c>
      <c r="O227" s="59">
        <v>4</v>
      </c>
      <c r="P227" s="59">
        <v>4</v>
      </c>
      <c r="Q227" s="59">
        <v>0</v>
      </c>
      <c r="R227" s="59">
        <v>0</v>
      </c>
      <c r="S227" s="59">
        <v>1</v>
      </c>
      <c r="T227" s="59">
        <v>1</v>
      </c>
      <c r="U227" s="59">
        <v>4</v>
      </c>
      <c r="V227" s="59">
        <v>4</v>
      </c>
      <c r="W227" s="59">
        <v>3</v>
      </c>
      <c r="X227" s="59">
        <v>4</v>
      </c>
      <c r="Y227" s="59">
        <v>4</v>
      </c>
      <c r="Z227" s="59">
        <v>4</v>
      </c>
      <c r="AA227" s="59">
        <v>5</v>
      </c>
      <c r="AB227" s="59">
        <v>5</v>
      </c>
      <c r="AC227" s="59">
        <v>4</v>
      </c>
      <c r="AD227" s="59">
        <v>4</v>
      </c>
      <c r="AE227" s="59">
        <v>4</v>
      </c>
      <c r="AF227" s="59">
        <v>4</v>
      </c>
      <c r="AG227">
        <f t="shared" si="7"/>
        <v>3.5</v>
      </c>
    </row>
    <row r="228" spans="1:33" x14ac:dyDescent="0.2">
      <c r="A228" s="26" t="s">
        <v>74</v>
      </c>
      <c r="B228" s="2">
        <v>52</v>
      </c>
      <c r="C228" s="2" t="s">
        <v>93</v>
      </c>
      <c r="D228" s="3" t="s">
        <v>7</v>
      </c>
      <c r="E228" s="3" t="str">
        <f t="shared" si="6"/>
        <v>Y206-ΟΛΟΚΛΗΡΩΜΕΝΗ ΔΙΟΙΚΗΣΗ ΕΡΓΩΝ</v>
      </c>
      <c r="F228" s="59">
        <v>4</v>
      </c>
      <c r="G228" s="59">
        <v>4</v>
      </c>
      <c r="H228" s="59">
        <v>3</v>
      </c>
      <c r="I228" s="59">
        <v>3</v>
      </c>
      <c r="J228" s="59">
        <v>3</v>
      </c>
      <c r="K228" s="59">
        <v>4</v>
      </c>
      <c r="L228" s="59">
        <v>4</v>
      </c>
      <c r="M228" s="59">
        <v>3</v>
      </c>
      <c r="N228" s="59">
        <v>3</v>
      </c>
      <c r="O228" s="59">
        <v>4</v>
      </c>
      <c r="P228" s="59">
        <v>4</v>
      </c>
      <c r="Q228" s="59">
        <v>0</v>
      </c>
      <c r="R228" s="59">
        <v>1</v>
      </c>
      <c r="S228" s="59">
        <v>1</v>
      </c>
      <c r="T228" s="59">
        <v>1</v>
      </c>
      <c r="U228" s="59">
        <v>5</v>
      </c>
      <c r="V228" s="59">
        <v>5</v>
      </c>
      <c r="W228" s="59">
        <v>5</v>
      </c>
      <c r="X228" s="59">
        <v>5</v>
      </c>
      <c r="Y228" s="59">
        <v>5</v>
      </c>
      <c r="Z228" s="59">
        <v>5</v>
      </c>
      <c r="AA228" s="59">
        <v>4</v>
      </c>
      <c r="AB228" s="59">
        <v>5</v>
      </c>
      <c r="AC228" s="59">
        <v>2</v>
      </c>
      <c r="AD228" s="59">
        <v>3</v>
      </c>
      <c r="AE228" s="59">
        <v>2</v>
      </c>
      <c r="AF228" s="59">
        <v>2</v>
      </c>
      <c r="AG228">
        <f t="shared" si="7"/>
        <v>1.5</v>
      </c>
    </row>
    <row r="229" spans="1:33" x14ac:dyDescent="0.2">
      <c r="A229" s="26" t="s">
        <v>74</v>
      </c>
      <c r="B229" s="2">
        <v>53</v>
      </c>
      <c r="C229" s="2" t="s">
        <v>93</v>
      </c>
      <c r="D229" s="3" t="s">
        <v>7</v>
      </c>
      <c r="E229" s="3" t="str">
        <f t="shared" si="6"/>
        <v>Y206-ΟΛΟΚΛΗΡΩΜΕΝΗ ΔΙΟΙΚΗΣΗ ΕΡΓΩΝ</v>
      </c>
      <c r="F229" s="59">
        <v>5</v>
      </c>
      <c r="G229" s="59">
        <v>4</v>
      </c>
      <c r="H229" s="59">
        <v>5</v>
      </c>
      <c r="I229" s="59">
        <v>5</v>
      </c>
      <c r="J229" s="59">
        <v>5</v>
      </c>
      <c r="K229" s="59">
        <v>5</v>
      </c>
      <c r="L229" s="59">
        <v>3</v>
      </c>
      <c r="M229" s="59">
        <v>2</v>
      </c>
      <c r="N229" s="59">
        <v>4</v>
      </c>
      <c r="O229" s="59">
        <v>4</v>
      </c>
      <c r="P229" s="59">
        <v>3</v>
      </c>
      <c r="Q229" s="59">
        <v>0</v>
      </c>
      <c r="R229" s="59">
        <v>1</v>
      </c>
      <c r="S229" s="59">
        <v>0</v>
      </c>
      <c r="T229" s="59">
        <v>1</v>
      </c>
      <c r="U229" s="59">
        <v>5</v>
      </c>
      <c r="V229" s="59">
        <v>4</v>
      </c>
      <c r="W229" s="59">
        <v>4</v>
      </c>
      <c r="X229" s="59">
        <v>4</v>
      </c>
      <c r="Y229" s="59">
        <v>4</v>
      </c>
      <c r="Z229" s="59">
        <v>4</v>
      </c>
      <c r="AA229" s="59">
        <v>5</v>
      </c>
      <c r="AB229" s="59">
        <v>5</v>
      </c>
      <c r="AC229" s="59">
        <v>5</v>
      </c>
      <c r="AD229" s="59">
        <v>5</v>
      </c>
      <c r="AE229" s="59">
        <v>3</v>
      </c>
      <c r="AF229" s="59">
        <v>4</v>
      </c>
      <c r="AG229">
        <f t="shared" si="7"/>
        <v>3.5</v>
      </c>
    </row>
    <row r="230" spans="1:33" x14ac:dyDescent="0.2">
      <c r="A230" s="26" t="s">
        <v>74</v>
      </c>
      <c r="B230" s="2">
        <v>54</v>
      </c>
      <c r="C230" s="2" t="s">
        <v>93</v>
      </c>
      <c r="D230" s="3" t="s">
        <v>7</v>
      </c>
      <c r="E230" s="3" t="str">
        <f t="shared" si="6"/>
        <v>Y206-ΟΛΟΚΛΗΡΩΜΕΝΗ ΔΙΟΙΚΗΣΗ ΕΡΓΩΝ</v>
      </c>
      <c r="F230" s="59">
        <v>4</v>
      </c>
      <c r="G230" s="59">
        <v>3</v>
      </c>
      <c r="H230" s="59">
        <v>4</v>
      </c>
      <c r="I230" s="59">
        <v>3</v>
      </c>
      <c r="J230" s="59">
        <v>4</v>
      </c>
      <c r="K230" s="59">
        <v>4</v>
      </c>
      <c r="L230" s="59">
        <v>3</v>
      </c>
      <c r="M230" s="59">
        <v>2</v>
      </c>
      <c r="N230" s="59">
        <v>4</v>
      </c>
      <c r="O230" s="59">
        <v>4</v>
      </c>
      <c r="P230" s="59">
        <v>4</v>
      </c>
      <c r="Q230" s="59">
        <v>1</v>
      </c>
      <c r="R230" s="59">
        <v>1</v>
      </c>
      <c r="S230" s="59">
        <v>1</v>
      </c>
      <c r="T230" s="59">
        <v>1</v>
      </c>
      <c r="U230" s="59">
        <v>5</v>
      </c>
      <c r="V230" s="59">
        <v>5</v>
      </c>
      <c r="W230" s="59">
        <v>5</v>
      </c>
      <c r="X230" s="59">
        <v>5</v>
      </c>
      <c r="Y230" s="59">
        <v>5</v>
      </c>
      <c r="Z230" s="59">
        <v>5</v>
      </c>
      <c r="AA230" s="59">
        <v>4</v>
      </c>
      <c r="AB230" s="59">
        <v>5</v>
      </c>
      <c r="AC230" s="59">
        <v>2</v>
      </c>
      <c r="AD230" s="59">
        <v>3</v>
      </c>
      <c r="AE230" s="59">
        <v>1</v>
      </c>
      <c r="AF230" s="59">
        <v>1</v>
      </c>
      <c r="AG230">
        <f t="shared" si="7"/>
        <v>0.5</v>
      </c>
    </row>
    <row r="231" spans="1:33" x14ac:dyDescent="0.2">
      <c r="A231" s="26" t="s">
        <v>74</v>
      </c>
      <c r="B231" s="2">
        <v>55</v>
      </c>
      <c r="C231" s="2" t="s">
        <v>93</v>
      </c>
      <c r="D231" s="3" t="s">
        <v>7</v>
      </c>
      <c r="E231" s="3" t="str">
        <f t="shared" si="6"/>
        <v>Y206-ΟΛΟΚΛΗΡΩΜΕΝΗ ΔΙΟΙΚΗΣΗ ΕΡΓΩΝ</v>
      </c>
      <c r="F231" s="59">
        <v>4</v>
      </c>
      <c r="G231" s="59">
        <v>3</v>
      </c>
      <c r="H231" s="59">
        <v>3</v>
      </c>
      <c r="I231" s="59">
        <v>3</v>
      </c>
      <c r="J231" s="59">
        <v>4</v>
      </c>
      <c r="K231" s="59">
        <v>5</v>
      </c>
      <c r="L231" s="59">
        <v>4</v>
      </c>
      <c r="M231" s="59">
        <v>3</v>
      </c>
      <c r="N231" s="59">
        <v>3</v>
      </c>
      <c r="O231" s="59">
        <v>4</v>
      </c>
      <c r="P231" s="59">
        <v>3</v>
      </c>
      <c r="Q231" s="59">
        <v>1</v>
      </c>
      <c r="R231" s="59">
        <v>1</v>
      </c>
      <c r="S231" s="59">
        <v>1</v>
      </c>
      <c r="T231" s="59">
        <v>1</v>
      </c>
      <c r="U231" s="59">
        <v>4</v>
      </c>
      <c r="V231" s="59">
        <v>4</v>
      </c>
      <c r="W231" s="59">
        <v>4</v>
      </c>
      <c r="X231" s="59">
        <v>4</v>
      </c>
      <c r="Y231" s="59">
        <v>4</v>
      </c>
      <c r="Z231" s="59">
        <v>4</v>
      </c>
      <c r="AA231" s="59">
        <v>3</v>
      </c>
      <c r="AB231" s="59">
        <v>5</v>
      </c>
      <c r="AC231" s="59">
        <v>3</v>
      </c>
      <c r="AD231" s="59">
        <v>4</v>
      </c>
      <c r="AE231" s="59">
        <v>3</v>
      </c>
      <c r="AF231" s="59">
        <v>3</v>
      </c>
      <c r="AG231">
        <f t="shared" si="7"/>
        <v>2.5</v>
      </c>
    </row>
    <row r="232" spans="1:33" x14ac:dyDescent="0.2">
      <c r="A232" s="26" t="s">
        <v>74</v>
      </c>
      <c r="B232" s="2">
        <v>56</v>
      </c>
      <c r="C232" s="2" t="s">
        <v>93</v>
      </c>
      <c r="D232" s="3" t="s">
        <v>7</v>
      </c>
      <c r="E232" s="3" t="str">
        <f t="shared" si="6"/>
        <v>Y206-ΟΛΟΚΛΗΡΩΜΕΝΗ ΔΙΟΙΚΗΣΗ ΕΡΓΩΝ</v>
      </c>
      <c r="F232" s="59">
        <v>4</v>
      </c>
      <c r="G232" s="59">
        <v>4</v>
      </c>
      <c r="H232" s="59">
        <v>3</v>
      </c>
      <c r="I232" s="59">
        <v>3</v>
      </c>
      <c r="J232" s="59">
        <v>4</v>
      </c>
      <c r="K232" s="59">
        <v>4</v>
      </c>
      <c r="L232" s="59">
        <v>3</v>
      </c>
      <c r="M232" s="59">
        <v>5</v>
      </c>
      <c r="N232" s="59">
        <v>3</v>
      </c>
      <c r="O232" s="59">
        <v>3</v>
      </c>
      <c r="P232" s="59">
        <v>4</v>
      </c>
      <c r="Q232" s="59">
        <v>0</v>
      </c>
      <c r="R232" s="59">
        <v>1</v>
      </c>
      <c r="S232" s="59">
        <v>1</v>
      </c>
      <c r="T232" s="59">
        <v>1</v>
      </c>
      <c r="U232" s="59">
        <v>5</v>
      </c>
      <c r="V232" s="59">
        <v>5</v>
      </c>
      <c r="W232" s="59">
        <v>4</v>
      </c>
      <c r="X232" s="59">
        <v>5</v>
      </c>
      <c r="Y232" s="59">
        <v>5</v>
      </c>
      <c r="Z232" s="59">
        <v>5</v>
      </c>
      <c r="AA232" s="59">
        <v>5</v>
      </c>
      <c r="AB232" s="59">
        <v>5</v>
      </c>
      <c r="AC232" s="59">
        <v>5</v>
      </c>
      <c r="AD232" s="59">
        <v>5</v>
      </c>
      <c r="AE232" s="59">
        <v>5</v>
      </c>
      <c r="AF232" s="59">
        <v>3</v>
      </c>
      <c r="AG232">
        <f t="shared" si="7"/>
        <v>2.5</v>
      </c>
    </row>
    <row r="233" spans="1:33" x14ac:dyDescent="0.2">
      <c r="A233" s="26" t="s">
        <v>74</v>
      </c>
      <c r="B233" s="2">
        <v>57</v>
      </c>
      <c r="C233" s="2" t="s">
        <v>93</v>
      </c>
      <c r="D233" s="3" t="s">
        <v>7</v>
      </c>
      <c r="E233" s="3" t="str">
        <f t="shared" si="6"/>
        <v>Y206-ΟΛΟΚΛΗΡΩΜΕΝΗ ΔΙΟΙΚΗΣΗ ΕΡΓΩΝ</v>
      </c>
      <c r="F233" s="59">
        <v>4</v>
      </c>
      <c r="G233" s="59">
        <v>4</v>
      </c>
      <c r="H233" s="59">
        <v>4</v>
      </c>
      <c r="I233" s="59">
        <v>4</v>
      </c>
      <c r="J233" s="59">
        <v>4</v>
      </c>
      <c r="K233" s="59">
        <v>4</v>
      </c>
      <c r="L233" s="59">
        <v>4</v>
      </c>
      <c r="M233" s="59">
        <v>4</v>
      </c>
      <c r="N233" s="59">
        <v>4</v>
      </c>
      <c r="O233" s="59">
        <v>4</v>
      </c>
      <c r="P233" s="59">
        <v>4</v>
      </c>
      <c r="Q233" s="59">
        <v>0</v>
      </c>
      <c r="R233" s="59">
        <v>1</v>
      </c>
      <c r="S233" s="59">
        <v>1</v>
      </c>
      <c r="T233" s="59">
        <v>1</v>
      </c>
      <c r="U233" s="59">
        <v>4</v>
      </c>
      <c r="V233" s="59">
        <v>4</v>
      </c>
      <c r="W233" s="59">
        <v>4</v>
      </c>
      <c r="X233" s="59">
        <v>4</v>
      </c>
      <c r="Y233" s="59">
        <v>4</v>
      </c>
      <c r="Z233" s="59">
        <v>4</v>
      </c>
      <c r="AA233" s="59">
        <v>4</v>
      </c>
      <c r="AB233" s="59">
        <v>4</v>
      </c>
      <c r="AC233" s="59">
        <v>4</v>
      </c>
      <c r="AD233" s="59">
        <v>4</v>
      </c>
      <c r="AE233" s="59">
        <v>4</v>
      </c>
      <c r="AF233" s="59">
        <v>4</v>
      </c>
      <c r="AG233">
        <f t="shared" si="7"/>
        <v>3.5</v>
      </c>
    </row>
    <row r="234" spans="1:33" x14ac:dyDescent="0.2">
      <c r="A234" s="26" t="s">
        <v>74</v>
      </c>
      <c r="B234" s="2">
        <v>58</v>
      </c>
      <c r="C234" s="2" t="s">
        <v>93</v>
      </c>
      <c r="D234" s="3" t="s">
        <v>7</v>
      </c>
      <c r="E234" s="3" t="str">
        <f t="shared" si="6"/>
        <v>Y206-ΟΛΟΚΛΗΡΩΜΕΝΗ ΔΙΟΙΚΗΣΗ ΕΡΓΩΝ</v>
      </c>
      <c r="F234" s="59">
        <v>4</v>
      </c>
      <c r="G234" s="59">
        <v>5</v>
      </c>
      <c r="H234" s="59">
        <v>5</v>
      </c>
      <c r="I234" s="59">
        <v>5</v>
      </c>
      <c r="J234" s="59">
        <v>5</v>
      </c>
      <c r="K234" s="59">
        <v>5</v>
      </c>
      <c r="L234" s="59">
        <v>5</v>
      </c>
      <c r="M234" s="59">
        <v>5</v>
      </c>
      <c r="N234" s="59">
        <v>5</v>
      </c>
      <c r="O234" s="59">
        <v>5</v>
      </c>
      <c r="P234" s="59">
        <v>5</v>
      </c>
      <c r="Q234" s="59">
        <v>0</v>
      </c>
      <c r="R234" s="59">
        <v>0</v>
      </c>
      <c r="S234" s="59">
        <v>1</v>
      </c>
      <c r="T234" s="59">
        <v>1</v>
      </c>
      <c r="U234" s="59">
        <v>5</v>
      </c>
      <c r="V234" s="59">
        <v>5</v>
      </c>
      <c r="W234" s="59">
        <v>5</v>
      </c>
      <c r="X234" s="59">
        <v>5</v>
      </c>
      <c r="Y234" s="59">
        <v>5</v>
      </c>
      <c r="Z234" s="59">
        <v>5</v>
      </c>
      <c r="AA234" s="59">
        <v>5</v>
      </c>
      <c r="AB234" s="59">
        <v>5</v>
      </c>
      <c r="AC234" s="59">
        <v>5</v>
      </c>
      <c r="AD234" s="59">
        <v>5</v>
      </c>
      <c r="AE234" s="59">
        <v>5</v>
      </c>
      <c r="AF234" s="59">
        <v>5</v>
      </c>
      <c r="AG234">
        <f t="shared" si="7"/>
        <v>5</v>
      </c>
    </row>
    <row r="235" spans="1:33" x14ac:dyDescent="0.2">
      <c r="A235" s="26" t="s">
        <v>74</v>
      </c>
      <c r="B235" s="2">
        <v>59</v>
      </c>
      <c r="C235" s="2" t="s">
        <v>94</v>
      </c>
      <c r="D235" s="3" t="s">
        <v>8</v>
      </c>
      <c r="E235" s="3" t="str">
        <f t="shared" si="6"/>
        <v>Y205-ΣΤΡΑΤΗΓΙΚΗ ΔΙΟΙΚΗΣΗΣ ΕΡΓΩΝ</v>
      </c>
      <c r="F235" s="59">
        <v>5</v>
      </c>
      <c r="G235" s="59">
        <v>5</v>
      </c>
      <c r="H235" s="59">
        <v>5</v>
      </c>
      <c r="I235" s="59">
        <v>5</v>
      </c>
      <c r="J235" s="59">
        <v>5</v>
      </c>
      <c r="K235" s="59">
        <v>5</v>
      </c>
      <c r="L235" s="59">
        <v>5</v>
      </c>
      <c r="M235" s="59">
        <v>5</v>
      </c>
      <c r="N235" s="59">
        <v>5</v>
      </c>
      <c r="O235" s="59">
        <v>5</v>
      </c>
      <c r="P235" s="59">
        <v>5</v>
      </c>
      <c r="Q235" s="59">
        <v>1</v>
      </c>
      <c r="R235" s="59">
        <v>1</v>
      </c>
      <c r="S235" s="59">
        <v>0</v>
      </c>
      <c r="T235" s="59">
        <v>1</v>
      </c>
      <c r="U235" s="59">
        <v>5</v>
      </c>
      <c r="V235" s="59">
        <v>5</v>
      </c>
      <c r="W235" s="59">
        <v>5</v>
      </c>
      <c r="X235" s="59">
        <v>5</v>
      </c>
      <c r="Y235" s="59">
        <v>5</v>
      </c>
      <c r="Z235" s="59">
        <v>5</v>
      </c>
      <c r="AA235" s="59">
        <v>5</v>
      </c>
      <c r="AB235" s="59">
        <v>5</v>
      </c>
      <c r="AC235" s="59">
        <v>5</v>
      </c>
      <c r="AD235" s="59">
        <v>5</v>
      </c>
      <c r="AE235" s="59">
        <v>5</v>
      </c>
      <c r="AF235" s="59">
        <v>3</v>
      </c>
      <c r="AG235">
        <f t="shared" si="7"/>
        <v>2.5</v>
      </c>
    </row>
    <row r="236" spans="1:33" x14ac:dyDescent="0.2">
      <c r="A236" s="26" t="s">
        <v>74</v>
      </c>
      <c r="B236" s="2">
        <v>60</v>
      </c>
      <c r="C236" s="2" t="s">
        <v>94</v>
      </c>
      <c r="D236" s="3" t="s">
        <v>8</v>
      </c>
      <c r="E236" s="3" t="str">
        <f t="shared" si="6"/>
        <v>Y205-ΣΤΡΑΤΗΓΙΚΗ ΔΙΟΙΚΗΣΗΣ ΕΡΓΩΝ</v>
      </c>
      <c r="F236" s="59">
        <v>4</v>
      </c>
      <c r="G236" s="59">
        <v>4</v>
      </c>
      <c r="H236" s="59">
        <v>4</v>
      </c>
      <c r="I236" s="59">
        <v>4</v>
      </c>
      <c r="J236" s="59">
        <v>3</v>
      </c>
      <c r="K236" s="59">
        <v>3</v>
      </c>
      <c r="L236" s="59">
        <v>3</v>
      </c>
      <c r="M236" s="59">
        <v>3</v>
      </c>
      <c r="N236" s="59">
        <v>3</v>
      </c>
      <c r="O236" s="59">
        <v>3</v>
      </c>
      <c r="P236" s="59">
        <v>5</v>
      </c>
      <c r="Q236" s="59">
        <v>0</v>
      </c>
      <c r="R236" s="59">
        <v>1</v>
      </c>
      <c r="S236" s="59">
        <v>0</v>
      </c>
      <c r="T236" s="59">
        <v>0</v>
      </c>
      <c r="U236" s="59">
        <v>2</v>
      </c>
      <c r="V236" s="59">
        <v>2</v>
      </c>
      <c r="W236" s="59">
        <v>3</v>
      </c>
      <c r="X236" s="59">
        <v>3</v>
      </c>
      <c r="Y236" s="59">
        <v>3</v>
      </c>
      <c r="Z236" s="59">
        <v>2</v>
      </c>
      <c r="AA236" s="59">
        <v>4</v>
      </c>
      <c r="AB236" s="59">
        <v>5</v>
      </c>
      <c r="AC236" s="59">
        <v>3</v>
      </c>
      <c r="AD236" s="59">
        <v>4</v>
      </c>
      <c r="AE236" s="59">
        <v>4</v>
      </c>
      <c r="AF236" s="59">
        <v>4</v>
      </c>
      <c r="AG236">
        <f t="shared" si="7"/>
        <v>3.5</v>
      </c>
    </row>
    <row r="237" spans="1:33" x14ac:dyDescent="0.2">
      <c r="A237" s="26" t="s">
        <v>74</v>
      </c>
      <c r="B237" s="2">
        <v>61</v>
      </c>
      <c r="C237" s="2" t="s">
        <v>94</v>
      </c>
      <c r="D237" s="3" t="s">
        <v>8</v>
      </c>
      <c r="E237" s="3" t="str">
        <f t="shared" si="6"/>
        <v>Y205-ΣΤΡΑΤΗΓΙΚΗ ΔΙΟΙΚΗΣΗΣ ΕΡΓΩΝ</v>
      </c>
      <c r="F237" s="59">
        <v>5</v>
      </c>
      <c r="G237" s="59">
        <v>3</v>
      </c>
      <c r="H237" s="59">
        <v>3</v>
      </c>
      <c r="I237" s="59">
        <v>4</v>
      </c>
      <c r="J237" s="59">
        <v>4</v>
      </c>
      <c r="K237" s="59">
        <v>4</v>
      </c>
      <c r="L237" s="59">
        <v>4</v>
      </c>
      <c r="M237" s="59">
        <v>5</v>
      </c>
      <c r="N237" s="59">
        <v>5</v>
      </c>
      <c r="O237" s="59">
        <v>5</v>
      </c>
      <c r="P237" s="59">
        <v>4</v>
      </c>
      <c r="Q237" s="59">
        <v>0</v>
      </c>
      <c r="R237" s="59">
        <v>0</v>
      </c>
      <c r="S237" s="59">
        <v>1</v>
      </c>
      <c r="T237" s="59">
        <v>1</v>
      </c>
      <c r="U237" s="59">
        <v>5</v>
      </c>
      <c r="V237" s="59">
        <v>5</v>
      </c>
      <c r="W237" s="59">
        <v>5</v>
      </c>
      <c r="X237" s="59">
        <v>5</v>
      </c>
      <c r="Y237" s="59">
        <v>5</v>
      </c>
      <c r="Z237" s="59">
        <v>5</v>
      </c>
      <c r="AA237" s="59">
        <v>5</v>
      </c>
      <c r="AB237" s="59">
        <v>5</v>
      </c>
      <c r="AC237" s="59">
        <v>5</v>
      </c>
      <c r="AD237" s="59">
        <v>5</v>
      </c>
      <c r="AE237" s="59">
        <v>5</v>
      </c>
      <c r="AF237" s="59">
        <v>4</v>
      </c>
      <c r="AG237">
        <f t="shared" si="7"/>
        <v>3.5</v>
      </c>
    </row>
    <row r="238" spans="1:33" x14ac:dyDescent="0.2">
      <c r="A238" s="26" t="s">
        <v>74</v>
      </c>
      <c r="B238" s="2">
        <v>62</v>
      </c>
      <c r="C238" s="2" t="s">
        <v>94</v>
      </c>
      <c r="D238" s="3" t="s">
        <v>8</v>
      </c>
      <c r="E238" s="3" t="str">
        <f t="shared" si="6"/>
        <v>Y205-ΣΤΡΑΤΗΓΙΚΗ ΔΙΟΙΚΗΣΗΣ ΕΡΓΩΝ</v>
      </c>
      <c r="F238" s="59">
        <v>5</v>
      </c>
      <c r="G238" s="59">
        <v>5</v>
      </c>
      <c r="H238" s="59">
        <v>5</v>
      </c>
      <c r="I238" s="59">
        <v>5</v>
      </c>
      <c r="J238" s="59">
        <v>5</v>
      </c>
      <c r="K238" s="59">
        <v>5</v>
      </c>
      <c r="L238" s="59">
        <v>5</v>
      </c>
      <c r="M238" s="59">
        <v>5</v>
      </c>
      <c r="N238" s="59">
        <v>5</v>
      </c>
      <c r="O238" s="59">
        <v>5</v>
      </c>
      <c r="P238" s="59">
        <v>5</v>
      </c>
      <c r="Q238" s="59">
        <v>1</v>
      </c>
      <c r="R238" s="59">
        <v>1</v>
      </c>
      <c r="S238" s="59">
        <v>1</v>
      </c>
      <c r="T238" s="59">
        <v>1</v>
      </c>
      <c r="U238" s="59">
        <v>5</v>
      </c>
      <c r="V238" s="59">
        <v>5</v>
      </c>
      <c r="W238" s="59">
        <v>5</v>
      </c>
      <c r="X238" s="59">
        <v>5</v>
      </c>
      <c r="Y238" s="59">
        <v>5</v>
      </c>
      <c r="Z238" s="59">
        <v>5</v>
      </c>
      <c r="AA238" s="59">
        <v>5</v>
      </c>
      <c r="AB238" s="59">
        <v>5</v>
      </c>
      <c r="AC238" s="59">
        <v>5</v>
      </c>
      <c r="AD238" s="59">
        <v>5</v>
      </c>
      <c r="AE238" s="59">
        <v>5</v>
      </c>
      <c r="AF238" s="59">
        <v>5</v>
      </c>
      <c r="AG238">
        <f t="shared" si="7"/>
        <v>5</v>
      </c>
    </row>
    <row r="239" spans="1:33" x14ac:dyDescent="0.2">
      <c r="A239" s="26" t="s">
        <v>74</v>
      </c>
      <c r="B239" s="2">
        <v>63</v>
      </c>
      <c r="C239" s="2" t="s">
        <v>94</v>
      </c>
      <c r="D239" s="3" t="s">
        <v>8</v>
      </c>
      <c r="E239" s="3" t="str">
        <f t="shared" si="6"/>
        <v>Y205-ΣΤΡΑΤΗΓΙΚΗ ΔΙΟΙΚΗΣΗΣ ΕΡΓΩΝ</v>
      </c>
      <c r="F239" s="59">
        <v>5</v>
      </c>
      <c r="G239" s="59">
        <v>5</v>
      </c>
      <c r="H239" s="59">
        <v>5</v>
      </c>
      <c r="I239" s="59">
        <v>5</v>
      </c>
      <c r="J239" s="59">
        <v>5</v>
      </c>
      <c r="K239" s="59">
        <v>5</v>
      </c>
      <c r="L239" s="59">
        <v>5</v>
      </c>
      <c r="M239" s="59">
        <v>3</v>
      </c>
      <c r="N239" s="59">
        <v>5</v>
      </c>
      <c r="O239" s="59">
        <v>5</v>
      </c>
      <c r="P239" s="59">
        <v>5</v>
      </c>
      <c r="Q239" s="59">
        <v>0</v>
      </c>
      <c r="R239" s="59">
        <v>0</v>
      </c>
      <c r="S239" s="59">
        <v>0</v>
      </c>
      <c r="T239" s="59">
        <v>1</v>
      </c>
      <c r="U239" s="59">
        <v>5</v>
      </c>
      <c r="V239" s="59">
        <v>5</v>
      </c>
      <c r="W239" s="59">
        <v>5</v>
      </c>
      <c r="X239" s="59">
        <v>5</v>
      </c>
      <c r="Y239" s="59">
        <v>5</v>
      </c>
      <c r="Z239" s="59">
        <v>5</v>
      </c>
      <c r="AA239" s="59">
        <v>5</v>
      </c>
      <c r="AB239" s="59">
        <v>5</v>
      </c>
      <c r="AC239" s="59">
        <v>4</v>
      </c>
      <c r="AD239" s="59">
        <v>5</v>
      </c>
      <c r="AE239" s="59">
        <v>3</v>
      </c>
      <c r="AF239" s="59">
        <v>3</v>
      </c>
      <c r="AG239">
        <f t="shared" si="7"/>
        <v>2.5</v>
      </c>
    </row>
    <row r="240" spans="1:33" x14ac:dyDescent="0.2">
      <c r="A240" s="26" t="s">
        <v>74</v>
      </c>
      <c r="B240" s="2">
        <v>64</v>
      </c>
      <c r="C240" s="2" t="s">
        <v>94</v>
      </c>
      <c r="D240" s="3" t="s">
        <v>8</v>
      </c>
      <c r="E240" s="3" t="str">
        <f t="shared" si="6"/>
        <v>Y205-ΣΤΡΑΤΗΓΙΚΗ ΔΙΟΙΚΗΣΗΣ ΕΡΓΩΝ</v>
      </c>
      <c r="F240" s="59">
        <v>4</v>
      </c>
      <c r="G240" s="59">
        <v>4</v>
      </c>
      <c r="H240" s="59">
        <v>3</v>
      </c>
      <c r="I240" s="59">
        <v>4</v>
      </c>
      <c r="J240" s="59">
        <v>3</v>
      </c>
      <c r="K240" s="59">
        <v>3</v>
      </c>
      <c r="L240" s="59">
        <v>4</v>
      </c>
      <c r="M240" s="59">
        <v>4</v>
      </c>
      <c r="N240" s="59">
        <v>4</v>
      </c>
      <c r="O240" s="59">
        <v>4</v>
      </c>
      <c r="P240" s="59">
        <v>3</v>
      </c>
      <c r="Q240" s="59">
        <v>0</v>
      </c>
      <c r="R240" s="59">
        <v>0</v>
      </c>
      <c r="S240" s="59">
        <v>1</v>
      </c>
      <c r="T240" s="59">
        <v>1</v>
      </c>
      <c r="U240" s="59">
        <v>4</v>
      </c>
      <c r="V240" s="59">
        <v>4</v>
      </c>
      <c r="W240" s="59">
        <v>3</v>
      </c>
      <c r="X240" s="59">
        <v>4</v>
      </c>
      <c r="Y240" s="59">
        <v>5</v>
      </c>
      <c r="Z240" s="59">
        <v>4</v>
      </c>
      <c r="AA240" s="59">
        <v>5</v>
      </c>
      <c r="AB240" s="59">
        <v>5</v>
      </c>
      <c r="AC240" s="59">
        <v>4</v>
      </c>
      <c r="AD240" s="59">
        <v>4</v>
      </c>
      <c r="AE240" s="59">
        <v>5</v>
      </c>
      <c r="AF240" s="59">
        <v>4</v>
      </c>
      <c r="AG240">
        <f t="shared" si="7"/>
        <v>3.5</v>
      </c>
    </row>
    <row r="241" spans="1:33" x14ac:dyDescent="0.2">
      <c r="A241" s="26" t="s">
        <v>74</v>
      </c>
      <c r="B241" s="2">
        <v>65</v>
      </c>
      <c r="C241" s="2" t="s">
        <v>94</v>
      </c>
      <c r="D241" s="3" t="s">
        <v>8</v>
      </c>
      <c r="E241" s="3" t="str">
        <f t="shared" si="6"/>
        <v>Y205-ΣΤΡΑΤΗΓΙΚΗ ΔΙΟΙΚΗΣΗΣ ΕΡΓΩΝ</v>
      </c>
      <c r="F241" s="59">
        <v>4</v>
      </c>
      <c r="G241" s="59">
        <v>2</v>
      </c>
      <c r="H241" s="59">
        <v>3</v>
      </c>
      <c r="I241" s="59">
        <v>2</v>
      </c>
      <c r="J241" s="59">
        <v>2</v>
      </c>
      <c r="K241" s="59">
        <v>3</v>
      </c>
      <c r="L241" s="59">
        <v>4</v>
      </c>
      <c r="M241" s="59">
        <v>4</v>
      </c>
      <c r="N241" s="59">
        <v>4</v>
      </c>
      <c r="O241" s="59">
        <v>3</v>
      </c>
      <c r="P241" s="59">
        <v>2</v>
      </c>
      <c r="Q241" s="59">
        <v>0</v>
      </c>
      <c r="R241" s="59">
        <v>0</v>
      </c>
      <c r="S241" s="59">
        <v>1</v>
      </c>
      <c r="T241" s="59">
        <v>1</v>
      </c>
      <c r="U241" s="59">
        <v>2</v>
      </c>
      <c r="V241" s="59">
        <v>2</v>
      </c>
      <c r="W241" s="59">
        <v>1</v>
      </c>
      <c r="X241" s="59">
        <v>1</v>
      </c>
      <c r="Y241" s="59">
        <v>4</v>
      </c>
      <c r="Z241" s="59">
        <v>1</v>
      </c>
      <c r="AA241" s="59">
        <v>5</v>
      </c>
      <c r="AB241" s="59">
        <v>5</v>
      </c>
      <c r="AC241" s="59">
        <v>3</v>
      </c>
      <c r="AD241" s="59">
        <v>5</v>
      </c>
      <c r="AE241" s="59">
        <v>3</v>
      </c>
      <c r="AF241" s="59">
        <v>3</v>
      </c>
      <c r="AG241">
        <f t="shared" si="7"/>
        <v>2.5</v>
      </c>
    </row>
    <row r="242" spans="1:33" x14ac:dyDescent="0.2">
      <c r="A242" s="26" t="s">
        <v>74</v>
      </c>
      <c r="B242" s="2">
        <v>66</v>
      </c>
      <c r="C242" s="2" t="s">
        <v>94</v>
      </c>
      <c r="D242" s="3" t="s">
        <v>8</v>
      </c>
      <c r="E242" s="3" t="str">
        <f t="shared" si="6"/>
        <v>Y205-ΣΤΡΑΤΗΓΙΚΗ ΔΙΟΙΚΗΣΗΣ ΕΡΓΩΝ</v>
      </c>
      <c r="F242" s="59">
        <v>4</v>
      </c>
      <c r="G242" s="59">
        <v>2</v>
      </c>
      <c r="H242" s="59">
        <v>3</v>
      </c>
      <c r="I242" s="59">
        <v>2</v>
      </c>
      <c r="J242" s="59">
        <v>2</v>
      </c>
      <c r="K242" s="59">
        <v>3</v>
      </c>
      <c r="L242" s="59">
        <v>4</v>
      </c>
      <c r="M242" s="59">
        <v>4</v>
      </c>
      <c r="N242" s="59">
        <v>4</v>
      </c>
      <c r="O242" s="59">
        <v>3</v>
      </c>
      <c r="P242" s="59">
        <v>3</v>
      </c>
      <c r="Q242" s="59">
        <v>0</v>
      </c>
      <c r="R242" s="59">
        <v>0</v>
      </c>
      <c r="S242" s="59">
        <v>1</v>
      </c>
      <c r="T242" s="59">
        <v>1</v>
      </c>
      <c r="U242" s="59">
        <v>2</v>
      </c>
      <c r="V242" s="59">
        <v>2</v>
      </c>
      <c r="W242" s="59">
        <v>1</v>
      </c>
      <c r="X242" s="59">
        <v>1</v>
      </c>
      <c r="Y242" s="59">
        <v>4</v>
      </c>
      <c r="Z242" s="59">
        <v>1</v>
      </c>
      <c r="AA242" s="59">
        <v>5</v>
      </c>
      <c r="AB242" s="59">
        <v>5</v>
      </c>
      <c r="AC242" s="59">
        <v>3</v>
      </c>
      <c r="AD242" s="59">
        <v>5</v>
      </c>
      <c r="AE242" s="59">
        <v>3</v>
      </c>
      <c r="AF242" s="59">
        <v>3</v>
      </c>
      <c r="AG242">
        <f t="shared" si="7"/>
        <v>2.5</v>
      </c>
    </row>
    <row r="243" spans="1:33" x14ac:dyDescent="0.2">
      <c r="A243" s="26" t="s">
        <v>74</v>
      </c>
      <c r="B243" s="2">
        <v>67</v>
      </c>
      <c r="C243" s="2" t="s">
        <v>94</v>
      </c>
      <c r="D243" s="3" t="s">
        <v>8</v>
      </c>
      <c r="E243" s="3" t="str">
        <f t="shared" si="6"/>
        <v>Y205-ΣΤΡΑΤΗΓΙΚΗ ΔΙΟΙΚΗΣΗΣ ΕΡΓΩΝ</v>
      </c>
      <c r="F243" s="59">
        <v>5</v>
      </c>
      <c r="G243" s="59">
        <v>5</v>
      </c>
      <c r="H243" s="59">
        <v>5</v>
      </c>
      <c r="I243" s="59">
        <v>5</v>
      </c>
      <c r="J243" s="59">
        <v>5</v>
      </c>
      <c r="K243" s="59">
        <v>5</v>
      </c>
      <c r="L243" s="59">
        <v>5</v>
      </c>
      <c r="M243" s="59">
        <v>5</v>
      </c>
      <c r="N243" s="59">
        <v>5</v>
      </c>
      <c r="O243" s="59">
        <v>4</v>
      </c>
      <c r="P243" s="59">
        <v>5</v>
      </c>
      <c r="Q243" s="59">
        <v>0</v>
      </c>
      <c r="R243" s="59">
        <v>0</v>
      </c>
      <c r="S243" s="59">
        <v>1</v>
      </c>
      <c r="T243" s="59">
        <v>1</v>
      </c>
      <c r="U243" s="59">
        <v>5</v>
      </c>
      <c r="V243" s="59">
        <v>5</v>
      </c>
      <c r="W243" s="59">
        <v>5</v>
      </c>
      <c r="X243" s="59">
        <v>5</v>
      </c>
      <c r="Y243" s="59">
        <v>5</v>
      </c>
      <c r="Z243" s="59">
        <v>5</v>
      </c>
      <c r="AA243" s="59">
        <v>4</v>
      </c>
      <c r="AB243" s="59">
        <v>5</v>
      </c>
      <c r="AC243" s="59">
        <v>5</v>
      </c>
      <c r="AD243" s="59">
        <v>4</v>
      </c>
      <c r="AE243" s="59">
        <v>4</v>
      </c>
      <c r="AF243" s="59">
        <v>4</v>
      </c>
      <c r="AG243">
        <f t="shared" si="7"/>
        <v>3.5</v>
      </c>
    </row>
    <row r="244" spans="1:33" x14ac:dyDescent="0.2">
      <c r="A244" s="26" t="s">
        <v>74</v>
      </c>
      <c r="B244" s="2">
        <v>68</v>
      </c>
      <c r="C244" s="2" t="s">
        <v>94</v>
      </c>
      <c r="D244" s="3" t="s">
        <v>8</v>
      </c>
      <c r="E244" s="3" t="str">
        <f t="shared" si="6"/>
        <v>Y205-ΣΤΡΑΤΗΓΙΚΗ ΔΙΟΙΚΗΣΗΣ ΕΡΓΩΝ</v>
      </c>
      <c r="F244" s="59">
        <v>4</v>
      </c>
      <c r="G244" s="59">
        <v>3</v>
      </c>
      <c r="H244" s="59">
        <v>3</v>
      </c>
      <c r="I244" s="59">
        <v>3</v>
      </c>
      <c r="J244" s="59">
        <v>3</v>
      </c>
      <c r="K244" s="59">
        <v>3</v>
      </c>
      <c r="L244" s="59">
        <v>4</v>
      </c>
      <c r="M244" s="59">
        <v>3</v>
      </c>
      <c r="N244" s="59">
        <v>3</v>
      </c>
      <c r="O244" s="59">
        <v>2</v>
      </c>
      <c r="P244" s="59">
        <v>3</v>
      </c>
      <c r="Q244" s="59">
        <v>0</v>
      </c>
      <c r="R244" s="59">
        <v>0</v>
      </c>
      <c r="S244" s="59">
        <v>0</v>
      </c>
      <c r="T244" s="59">
        <v>0</v>
      </c>
      <c r="U244" s="59">
        <v>3</v>
      </c>
      <c r="V244" s="59">
        <v>3</v>
      </c>
      <c r="W244" s="59">
        <v>3</v>
      </c>
      <c r="X244" s="59">
        <v>2</v>
      </c>
      <c r="Y244" s="59">
        <v>3</v>
      </c>
      <c r="Z244" s="59">
        <v>3</v>
      </c>
      <c r="AA244" s="59">
        <v>4</v>
      </c>
      <c r="AB244" s="59">
        <v>4</v>
      </c>
      <c r="AC244" s="59">
        <v>4</v>
      </c>
      <c r="AD244" s="59">
        <v>4</v>
      </c>
      <c r="AE244" s="59">
        <v>4</v>
      </c>
      <c r="AF244" s="59">
        <v>4</v>
      </c>
      <c r="AG244">
        <f t="shared" si="7"/>
        <v>3.5</v>
      </c>
    </row>
    <row r="245" spans="1:33" x14ac:dyDescent="0.2">
      <c r="A245" s="26" t="s">
        <v>74</v>
      </c>
      <c r="B245" s="2">
        <v>69</v>
      </c>
      <c r="C245" s="2" t="s">
        <v>94</v>
      </c>
      <c r="D245" s="3" t="s">
        <v>8</v>
      </c>
      <c r="E245" s="3" t="str">
        <f t="shared" si="6"/>
        <v>Y205-ΣΤΡΑΤΗΓΙΚΗ ΔΙΟΙΚΗΣΗΣ ΕΡΓΩΝ</v>
      </c>
      <c r="F245" s="59">
        <v>4</v>
      </c>
      <c r="G245" s="59">
        <v>4</v>
      </c>
      <c r="H245" s="59">
        <v>5</v>
      </c>
      <c r="I245" s="59">
        <v>4</v>
      </c>
      <c r="J245" s="59">
        <v>4</v>
      </c>
      <c r="K245" s="59">
        <v>4</v>
      </c>
      <c r="L245" s="59">
        <v>5</v>
      </c>
      <c r="M245" s="59">
        <v>4</v>
      </c>
      <c r="N245" s="59">
        <v>4</v>
      </c>
      <c r="O245" s="59">
        <v>4</v>
      </c>
      <c r="P245" s="59">
        <v>4</v>
      </c>
      <c r="Q245" s="59">
        <v>1</v>
      </c>
      <c r="R245" s="59">
        <v>0</v>
      </c>
      <c r="S245" s="59">
        <v>1</v>
      </c>
      <c r="T245" s="59">
        <v>1</v>
      </c>
      <c r="U245" s="59">
        <v>5</v>
      </c>
      <c r="V245" s="59">
        <v>4</v>
      </c>
      <c r="W245" s="59">
        <v>5</v>
      </c>
      <c r="X245" s="59">
        <v>4</v>
      </c>
      <c r="Y245" s="59">
        <v>5</v>
      </c>
      <c r="Z245" s="59">
        <v>5</v>
      </c>
      <c r="AA245" s="59">
        <v>5</v>
      </c>
      <c r="AB245" s="59">
        <v>5</v>
      </c>
      <c r="AC245" s="59">
        <v>5</v>
      </c>
      <c r="AD245" s="59">
        <v>5</v>
      </c>
      <c r="AE245" s="59">
        <v>4</v>
      </c>
      <c r="AF245" s="59">
        <v>5</v>
      </c>
      <c r="AG245">
        <f t="shared" si="7"/>
        <v>5</v>
      </c>
    </row>
    <row r="246" spans="1:33" x14ac:dyDescent="0.2">
      <c r="A246" s="26" t="s">
        <v>74</v>
      </c>
      <c r="B246" s="2">
        <v>70</v>
      </c>
      <c r="C246" s="2" t="s">
        <v>94</v>
      </c>
      <c r="D246" s="3" t="s">
        <v>8</v>
      </c>
      <c r="E246" s="3" t="str">
        <f t="shared" si="6"/>
        <v>Y205-ΣΤΡΑΤΗΓΙΚΗ ΔΙΟΙΚΗΣΗΣ ΕΡΓΩΝ</v>
      </c>
      <c r="F246" s="59">
        <v>4</v>
      </c>
      <c r="G246" s="59">
        <v>4</v>
      </c>
      <c r="H246" s="59">
        <v>4</v>
      </c>
      <c r="I246" s="59">
        <v>3</v>
      </c>
      <c r="J246" s="59">
        <v>3</v>
      </c>
      <c r="K246" s="59">
        <v>4</v>
      </c>
      <c r="L246" s="59">
        <v>4</v>
      </c>
      <c r="M246" s="59">
        <v>3</v>
      </c>
      <c r="N246" s="59">
        <v>3</v>
      </c>
      <c r="O246" s="59">
        <v>3</v>
      </c>
      <c r="P246" s="59">
        <v>2</v>
      </c>
      <c r="Q246" s="59">
        <v>1</v>
      </c>
      <c r="R246" s="59">
        <v>1</v>
      </c>
      <c r="S246" s="59">
        <v>1</v>
      </c>
      <c r="T246" s="59">
        <v>1</v>
      </c>
      <c r="U246" s="59">
        <v>4</v>
      </c>
      <c r="V246" s="59">
        <v>3</v>
      </c>
      <c r="W246" s="59">
        <v>3</v>
      </c>
      <c r="X246" s="59">
        <v>3</v>
      </c>
      <c r="Y246" s="59">
        <v>5</v>
      </c>
      <c r="Z246" s="59">
        <v>4</v>
      </c>
      <c r="AA246" s="59">
        <v>3</v>
      </c>
      <c r="AB246" s="59">
        <v>3</v>
      </c>
      <c r="AC246" s="59">
        <v>3</v>
      </c>
      <c r="AD246" s="59">
        <v>3</v>
      </c>
      <c r="AE246" s="59">
        <v>3</v>
      </c>
      <c r="AF246" s="59">
        <v>2</v>
      </c>
      <c r="AG246">
        <f t="shared" si="7"/>
        <v>1.5</v>
      </c>
    </row>
    <row r="247" spans="1:33" x14ac:dyDescent="0.2">
      <c r="A247" s="26" t="s">
        <v>74</v>
      </c>
      <c r="B247" s="2">
        <v>71</v>
      </c>
      <c r="C247" s="2" t="s">
        <v>94</v>
      </c>
      <c r="D247" s="3" t="s">
        <v>8</v>
      </c>
      <c r="E247" s="3" t="str">
        <f t="shared" si="6"/>
        <v>Y205-ΣΤΡΑΤΗΓΙΚΗ ΔΙΟΙΚΗΣΗΣ ΕΡΓΩΝ</v>
      </c>
      <c r="F247" s="59">
        <v>5</v>
      </c>
      <c r="G247" s="59">
        <v>4</v>
      </c>
      <c r="H247" s="59">
        <v>4</v>
      </c>
      <c r="I247" s="59">
        <v>3</v>
      </c>
      <c r="J247" s="59">
        <v>4</v>
      </c>
      <c r="K247" s="59">
        <v>4</v>
      </c>
      <c r="L247" s="59">
        <v>3</v>
      </c>
      <c r="M247" s="59">
        <v>3</v>
      </c>
      <c r="N247" s="59">
        <v>2</v>
      </c>
      <c r="O247" s="59">
        <v>4</v>
      </c>
      <c r="P247" s="59">
        <v>3</v>
      </c>
      <c r="Q247" s="59">
        <v>1</v>
      </c>
      <c r="R247" s="59">
        <v>1</v>
      </c>
      <c r="S247" s="59">
        <v>1</v>
      </c>
      <c r="T247" s="59">
        <v>1</v>
      </c>
      <c r="U247" s="59">
        <v>5</v>
      </c>
      <c r="V247" s="59">
        <v>4</v>
      </c>
      <c r="W247" s="59">
        <v>4</v>
      </c>
      <c r="X247" s="59">
        <v>4</v>
      </c>
      <c r="Y247" s="59">
        <v>5</v>
      </c>
      <c r="Z247" s="59">
        <v>4</v>
      </c>
      <c r="AA247" s="59">
        <v>3</v>
      </c>
      <c r="AB247" s="59">
        <v>5</v>
      </c>
      <c r="AC247" s="59">
        <v>3</v>
      </c>
      <c r="AD247" s="59">
        <v>3</v>
      </c>
      <c r="AE247" s="59">
        <v>3</v>
      </c>
      <c r="AF247" s="59">
        <v>3</v>
      </c>
      <c r="AG247">
        <f t="shared" si="7"/>
        <v>2.5</v>
      </c>
    </row>
    <row r="248" spans="1:33" x14ac:dyDescent="0.2">
      <c r="A248" s="26" t="s">
        <v>74</v>
      </c>
      <c r="B248" s="2">
        <v>72</v>
      </c>
      <c r="C248" s="2" t="s">
        <v>94</v>
      </c>
      <c r="D248" s="3" t="s">
        <v>8</v>
      </c>
      <c r="E248" s="3" t="str">
        <f t="shared" si="6"/>
        <v>Y205-ΣΤΡΑΤΗΓΙΚΗ ΔΙΟΙΚΗΣΗΣ ΕΡΓΩΝ</v>
      </c>
      <c r="F248" s="59">
        <v>4</v>
      </c>
      <c r="G248" s="59">
        <v>3</v>
      </c>
      <c r="H248" s="59">
        <v>4</v>
      </c>
      <c r="I248" s="59">
        <v>3</v>
      </c>
      <c r="J248" s="59">
        <v>4</v>
      </c>
      <c r="K248" s="59">
        <v>5</v>
      </c>
      <c r="L248" s="59">
        <v>3</v>
      </c>
      <c r="M248" s="59">
        <v>2</v>
      </c>
      <c r="N248" s="59">
        <v>5</v>
      </c>
      <c r="O248" s="59">
        <v>5</v>
      </c>
      <c r="P248" s="59">
        <v>4</v>
      </c>
      <c r="Q248" s="59">
        <v>1</v>
      </c>
      <c r="R248" s="59">
        <v>1</v>
      </c>
      <c r="S248" s="59">
        <v>1</v>
      </c>
      <c r="T248" s="59">
        <v>1</v>
      </c>
      <c r="U248" s="59">
        <v>4</v>
      </c>
      <c r="V248" s="59">
        <v>3</v>
      </c>
      <c r="W248" s="59">
        <v>3</v>
      </c>
      <c r="X248" s="59">
        <v>3</v>
      </c>
      <c r="Y248" s="59">
        <v>5</v>
      </c>
      <c r="Z248" s="59">
        <v>3</v>
      </c>
      <c r="AA248" s="59">
        <v>3</v>
      </c>
      <c r="AB248" s="59">
        <v>4</v>
      </c>
      <c r="AC248" s="59">
        <v>3</v>
      </c>
      <c r="AD248" s="59">
        <v>3</v>
      </c>
      <c r="AE248" s="59">
        <v>2</v>
      </c>
      <c r="AF248" s="59">
        <v>3</v>
      </c>
      <c r="AG248">
        <f t="shared" si="7"/>
        <v>2.5</v>
      </c>
    </row>
    <row r="249" spans="1:33" x14ac:dyDescent="0.2">
      <c r="A249" s="26" t="s">
        <v>74</v>
      </c>
      <c r="B249" s="2">
        <v>73</v>
      </c>
      <c r="C249" s="2" t="s">
        <v>94</v>
      </c>
      <c r="D249" s="3" t="s">
        <v>8</v>
      </c>
      <c r="E249" s="3" t="str">
        <f t="shared" si="6"/>
        <v>Y205-ΣΤΡΑΤΗΓΙΚΗ ΔΙΟΙΚΗΣΗΣ ΕΡΓΩΝ</v>
      </c>
      <c r="F249" s="59">
        <v>5</v>
      </c>
      <c r="G249" s="59">
        <v>5</v>
      </c>
      <c r="H249" s="59">
        <v>4</v>
      </c>
      <c r="I249" s="59">
        <v>5</v>
      </c>
      <c r="J249" s="59">
        <v>5</v>
      </c>
      <c r="K249" s="59">
        <v>5</v>
      </c>
      <c r="L249" s="59">
        <v>4</v>
      </c>
      <c r="M249" s="59">
        <v>4</v>
      </c>
      <c r="N249" s="59">
        <v>5</v>
      </c>
      <c r="O249" s="59">
        <v>5</v>
      </c>
      <c r="P249" s="59">
        <v>4</v>
      </c>
      <c r="Q249" s="59">
        <v>1</v>
      </c>
      <c r="R249" s="59">
        <v>1</v>
      </c>
      <c r="S249" s="59">
        <v>0</v>
      </c>
      <c r="T249" s="59">
        <v>1</v>
      </c>
      <c r="U249" s="59">
        <v>5</v>
      </c>
      <c r="V249" s="59">
        <v>4</v>
      </c>
      <c r="W249" s="59">
        <v>5</v>
      </c>
      <c r="X249" s="59">
        <v>5</v>
      </c>
      <c r="Y249" s="59">
        <v>5</v>
      </c>
      <c r="Z249" s="59">
        <v>5</v>
      </c>
      <c r="AA249" s="59">
        <v>5</v>
      </c>
      <c r="AB249" s="59">
        <v>5</v>
      </c>
      <c r="AC249" s="59">
        <v>5</v>
      </c>
      <c r="AD249" s="59">
        <v>4</v>
      </c>
      <c r="AE249" s="59">
        <v>4</v>
      </c>
      <c r="AF249" s="59">
        <v>3</v>
      </c>
      <c r="AG249">
        <f t="shared" si="7"/>
        <v>2.5</v>
      </c>
    </row>
    <row r="250" spans="1:33" x14ac:dyDescent="0.2">
      <c r="A250" s="26" t="s">
        <v>74</v>
      </c>
      <c r="B250" s="2">
        <v>74</v>
      </c>
      <c r="C250" s="2" t="s">
        <v>94</v>
      </c>
      <c r="D250" s="3" t="s">
        <v>8</v>
      </c>
      <c r="E250" s="3" t="str">
        <f t="shared" si="6"/>
        <v>Y205-ΣΤΡΑΤΗΓΙΚΗ ΔΙΟΙΚΗΣΗΣ ΕΡΓΩΝ</v>
      </c>
      <c r="F250" s="59">
        <v>3</v>
      </c>
      <c r="G250" s="59">
        <v>4</v>
      </c>
      <c r="H250" s="59">
        <v>4</v>
      </c>
      <c r="I250" s="59">
        <v>4</v>
      </c>
      <c r="J250" s="59">
        <v>4</v>
      </c>
      <c r="K250" s="59">
        <v>5</v>
      </c>
      <c r="L250" s="59">
        <v>4</v>
      </c>
      <c r="M250" s="59">
        <v>3</v>
      </c>
      <c r="N250" s="59">
        <v>3</v>
      </c>
      <c r="O250" s="59">
        <v>4</v>
      </c>
      <c r="P250" s="59">
        <v>4</v>
      </c>
      <c r="Q250" s="59">
        <v>0</v>
      </c>
      <c r="R250" s="59">
        <v>1</v>
      </c>
      <c r="S250" s="59">
        <v>1</v>
      </c>
      <c r="T250" s="59">
        <v>1</v>
      </c>
      <c r="U250" s="59">
        <v>4</v>
      </c>
      <c r="V250" s="59">
        <v>4</v>
      </c>
      <c r="W250" s="59">
        <v>4</v>
      </c>
      <c r="X250" s="59">
        <v>4</v>
      </c>
      <c r="Y250" s="59">
        <v>5</v>
      </c>
      <c r="Z250" s="59">
        <v>5</v>
      </c>
      <c r="AA250" s="59">
        <v>5</v>
      </c>
      <c r="AB250" s="59">
        <v>5</v>
      </c>
      <c r="AC250" s="59">
        <v>5</v>
      </c>
      <c r="AD250" s="59">
        <v>5</v>
      </c>
      <c r="AE250" s="59">
        <v>3</v>
      </c>
      <c r="AF250" s="59">
        <v>4</v>
      </c>
      <c r="AG250">
        <f t="shared" si="7"/>
        <v>3.5</v>
      </c>
    </row>
    <row r="251" spans="1:33" x14ac:dyDescent="0.2">
      <c r="A251" s="26" t="s">
        <v>74</v>
      </c>
      <c r="B251" s="2">
        <v>75</v>
      </c>
      <c r="C251" s="2" t="s">
        <v>94</v>
      </c>
      <c r="D251" s="3" t="s">
        <v>8</v>
      </c>
      <c r="E251" s="3" t="str">
        <f t="shared" si="6"/>
        <v>Y205-ΣΤΡΑΤΗΓΙΚΗ ΔΙΟΙΚΗΣΗΣ ΕΡΓΩΝ</v>
      </c>
      <c r="F251" s="59">
        <v>4</v>
      </c>
      <c r="G251" s="59">
        <v>4</v>
      </c>
      <c r="H251" s="59">
        <v>4</v>
      </c>
      <c r="I251" s="59">
        <v>4</v>
      </c>
      <c r="J251" s="59">
        <v>4</v>
      </c>
      <c r="K251" s="59">
        <v>4</v>
      </c>
      <c r="L251" s="59">
        <v>5</v>
      </c>
      <c r="M251" s="59">
        <v>3</v>
      </c>
      <c r="N251" s="59">
        <v>4</v>
      </c>
      <c r="O251" s="59">
        <v>4</v>
      </c>
      <c r="P251" s="59">
        <v>4</v>
      </c>
      <c r="Q251" s="59">
        <v>1</v>
      </c>
      <c r="R251" s="59">
        <v>1</v>
      </c>
      <c r="S251" s="59">
        <v>1</v>
      </c>
      <c r="T251" s="59">
        <v>1</v>
      </c>
      <c r="U251" s="59">
        <v>4</v>
      </c>
      <c r="V251" s="59">
        <v>5</v>
      </c>
      <c r="W251" s="59">
        <v>4</v>
      </c>
      <c r="X251" s="59">
        <v>3</v>
      </c>
      <c r="Y251" s="59">
        <v>5</v>
      </c>
      <c r="Z251" s="59">
        <v>4</v>
      </c>
      <c r="AA251" s="59">
        <v>4</v>
      </c>
      <c r="AB251" s="59">
        <v>5</v>
      </c>
      <c r="AC251" s="59">
        <v>4</v>
      </c>
      <c r="AD251" s="59">
        <v>4</v>
      </c>
      <c r="AE251" s="59">
        <v>4</v>
      </c>
      <c r="AF251" s="59">
        <v>4</v>
      </c>
      <c r="AG251">
        <f t="shared" si="7"/>
        <v>3.5</v>
      </c>
    </row>
    <row r="252" spans="1:33" x14ac:dyDescent="0.2">
      <c r="A252" s="26" t="s">
        <v>74</v>
      </c>
      <c r="B252" s="2">
        <v>76</v>
      </c>
      <c r="C252" s="2" t="s">
        <v>95</v>
      </c>
      <c r="D252" s="3" t="s">
        <v>83</v>
      </c>
      <c r="E252" s="3" t="str">
        <f t="shared" si="6"/>
        <v>Ε211-ΔΙΑΧΕΙΡΙΣΗ ΠΡΟΓΡΑΜΜΑΤΩΝ ΚΑΙ ΧΑΡΤΟΦΥΛΑΚΙΩΝ ΕΡΓΩΝ</v>
      </c>
      <c r="F252" s="59">
        <v>4</v>
      </c>
      <c r="G252" s="59">
        <v>4</v>
      </c>
      <c r="H252" s="59">
        <v>3</v>
      </c>
      <c r="I252" s="59">
        <v>3</v>
      </c>
      <c r="J252" s="59">
        <v>2</v>
      </c>
      <c r="K252" s="59">
        <v>2</v>
      </c>
      <c r="L252" s="59">
        <v>3</v>
      </c>
      <c r="M252" s="59">
        <v>3</v>
      </c>
      <c r="N252" s="59">
        <v>3</v>
      </c>
      <c r="O252" s="59">
        <v>4</v>
      </c>
      <c r="P252" s="59">
        <v>5</v>
      </c>
      <c r="Q252" s="59">
        <v>0</v>
      </c>
      <c r="R252" s="59">
        <v>1</v>
      </c>
      <c r="S252" s="59">
        <v>0</v>
      </c>
      <c r="T252" s="59">
        <v>0</v>
      </c>
      <c r="U252" s="59">
        <v>2</v>
      </c>
      <c r="V252" s="59">
        <v>3</v>
      </c>
      <c r="W252" s="59">
        <v>3</v>
      </c>
      <c r="X252" s="59">
        <v>4</v>
      </c>
      <c r="Y252" s="59">
        <v>4</v>
      </c>
      <c r="Z252" s="59">
        <v>4</v>
      </c>
      <c r="AA252" s="59">
        <v>4</v>
      </c>
      <c r="AB252" s="59">
        <v>5</v>
      </c>
      <c r="AC252" s="59">
        <v>4</v>
      </c>
      <c r="AD252" s="59">
        <v>4</v>
      </c>
      <c r="AE252" s="59">
        <v>3</v>
      </c>
      <c r="AF252" s="59">
        <v>3</v>
      </c>
      <c r="AG252">
        <f t="shared" si="7"/>
        <v>2.5</v>
      </c>
    </row>
    <row r="253" spans="1:33" x14ac:dyDescent="0.2">
      <c r="A253" s="26" t="s">
        <v>74</v>
      </c>
      <c r="B253" s="2">
        <v>77</v>
      </c>
      <c r="C253" s="2" t="s">
        <v>95</v>
      </c>
      <c r="D253" s="3" t="s">
        <v>83</v>
      </c>
      <c r="E253" s="3" t="str">
        <f t="shared" si="6"/>
        <v>Ε211-ΔΙΑΧΕΙΡΙΣΗ ΠΡΟΓΡΑΜΜΑΤΩΝ ΚΑΙ ΧΑΡΤΟΦΥΛΑΚΙΩΝ ΕΡΓΩΝ</v>
      </c>
      <c r="F253" s="59">
        <v>5</v>
      </c>
      <c r="G253" s="59">
        <v>5</v>
      </c>
      <c r="H253" s="59">
        <v>5</v>
      </c>
      <c r="I253" s="59">
        <v>5</v>
      </c>
      <c r="J253" s="59">
        <v>5</v>
      </c>
      <c r="K253" s="59">
        <v>5</v>
      </c>
      <c r="L253" s="59">
        <v>5</v>
      </c>
      <c r="M253" s="59">
        <v>5</v>
      </c>
      <c r="N253" s="59">
        <v>5</v>
      </c>
      <c r="O253" s="59">
        <v>5</v>
      </c>
      <c r="P253" s="59">
        <v>5</v>
      </c>
      <c r="Q253" s="59">
        <v>1</v>
      </c>
      <c r="R253" s="59">
        <v>1</v>
      </c>
      <c r="S253" s="59">
        <v>1</v>
      </c>
      <c r="T253" s="59">
        <v>1</v>
      </c>
      <c r="U253" s="59">
        <v>5</v>
      </c>
      <c r="V253" s="59">
        <v>5</v>
      </c>
      <c r="W253" s="59">
        <v>5</v>
      </c>
      <c r="X253" s="59">
        <v>5</v>
      </c>
      <c r="Y253" s="59">
        <v>5</v>
      </c>
      <c r="Z253" s="59">
        <v>5</v>
      </c>
      <c r="AA253" s="59">
        <v>5</v>
      </c>
      <c r="AB253" s="59">
        <v>5</v>
      </c>
      <c r="AC253" s="59">
        <v>5</v>
      </c>
      <c r="AD253" s="59">
        <v>5</v>
      </c>
      <c r="AE253" s="59">
        <v>4</v>
      </c>
      <c r="AF253" s="59">
        <v>2</v>
      </c>
      <c r="AG253">
        <f t="shared" si="7"/>
        <v>1.5</v>
      </c>
    </row>
    <row r="254" spans="1:33" x14ac:dyDescent="0.2">
      <c r="A254" s="26" t="s">
        <v>74</v>
      </c>
      <c r="B254" s="2">
        <v>78</v>
      </c>
      <c r="C254" s="2" t="s">
        <v>95</v>
      </c>
      <c r="D254" s="3" t="s">
        <v>83</v>
      </c>
      <c r="E254" s="3" t="str">
        <f t="shared" si="6"/>
        <v>Ε211-ΔΙΑΧΕΙΡΙΣΗ ΠΡΟΓΡΑΜΜΑΤΩΝ ΚΑΙ ΧΑΡΤΟΦΥΛΑΚΙΩΝ ΕΡΓΩΝ</v>
      </c>
      <c r="F254" s="59">
        <v>5</v>
      </c>
      <c r="G254" s="59">
        <v>5</v>
      </c>
      <c r="H254" s="59">
        <v>5</v>
      </c>
      <c r="I254" s="59">
        <v>4</v>
      </c>
      <c r="J254" s="59">
        <v>4</v>
      </c>
      <c r="K254" s="59">
        <v>5</v>
      </c>
      <c r="L254" s="59">
        <v>5</v>
      </c>
      <c r="M254" s="59">
        <v>2</v>
      </c>
      <c r="N254" s="59">
        <v>3</v>
      </c>
      <c r="O254" s="59">
        <v>5</v>
      </c>
      <c r="P254" s="59">
        <v>5</v>
      </c>
      <c r="Q254" s="59">
        <v>0</v>
      </c>
      <c r="R254" s="59">
        <v>0</v>
      </c>
      <c r="S254" s="59">
        <v>0</v>
      </c>
      <c r="T254" s="59">
        <v>0</v>
      </c>
      <c r="U254" s="59">
        <v>4</v>
      </c>
      <c r="V254" s="59">
        <v>5</v>
      </c>
      <c r="W254" s="59">
        <v>5</v>
      </c>
      <c r="X254" s="59">
        <v>5</v>
      </c>
      <c r="Y254" s="59">
        <v>5</v>
      </c>
      <c r="Z254" s="59">
        <v>5</v>
      </c>
      <c r="AA254" s="59">
        <v>5</v>
      </c>
      <c r="AB254" s="59">
        <v>4</v>
      </c>
      <c r="AC254" s="59">
        <v>4</v>
      </c>
      <c r="AD254" s="59">
        <v>4</v>
      </c>
      <c r="AE254" s="59">
        <v>4</v>
      </c>
      <c r="AF254" s="59">
        <v>5</v>
      </c>
      <c r="AG254">
        <f t="shared" si="7"/>
        <v>5</v>
      </c>
    </row>
    <row r="255" spans="1:33" x14ac:dyDescent="0.2">
      <c r="A255" s="26" t="s">
        <v>74</v>
      </c>
      <c r="B255" s="2">
        <v>79</v>
      </c>
      <c r="C255" s="2" t="s">
        <v>95</v>
      </c>
      <c r="D255" s="3" t="s">
        <v>83</v>
      </c>
      <c r="E255" s="3" t="str">
        <f t="shared" si="6"/>
        <v>Ε211-ΔΙΑΧΕΙΡΙΣΗ ΠΡΟΓΡΑΜΜΑΤΩΝ ΚΑΙ ΧΑΡΤΟΦΥΛΑΚΙΩΝ ΕΡΓΩΝ</v>
      </c>
      <c r="F255" s="59">
        <v>5</v>
      </c>
      <c r="G255" s="59">
        <v>5</v>
      </c>
      <c r="H255" s="59">
        <v>4</v>
      </c>
      <c r="I255" s="59">
        <v>5</v>
      </c>
      <c r="J255" s="59">
        <v>4</v>
      </c>
      <c r="K255" s="59">
        <v>4</v>
      </c>
      <c r="L255" s="59">
        <v>4</v>
      </c>
      <c r="M255" s="59">
        <v>4</v>
      </c>
      <c r="N255" s="59">
        <v>4</v>
      </c>
      <c r="O255" s="59">
        <v>4</v>
      </c>
      <c r="P255" s="59">
        <v>5</v>
      </c>
      <c r="Q255" s="59">
        <v>0</v>
      </c>
      <c r="R255" s="59">
        <v>0</v>
      </c>
      <c r="S255" s="59">
        <v>1</v>
      </c>
      <c r="T255" s="59">
        <v>1</v>
      </c>
      <c r="U255" s="59">
        <v>5</v>
      </c>
      <c r="V255" s="59">
        <v>5</v>
      </c>
      <c r="W255" s="59">
        <v>5</v>
      </c>
      <c r="X255" s="59">
        <v>5</v>
      </c>
      <c r="Y255" s="59">
        <v>5</v>
      </c>
      <c r="Z255" s="59">
        <v>5</v>
      </c>
      <c r="AA255" s="59">
        <v>4</v>
      </c>
      <c r="AB255" s="59">
        <v>4</v>
      </c>
      <c r="AC255" s="59">
        <v>3</v>
      </c>
      <c r="AD255" s="59">
        <v>3</v>
      </c>
      <c r="AE255" s="59">
        <v>3</v>
      </c>
      <c r="AF255" s="59">
        <v>3</v>
      </c>
      <c r="AG255">
        <f t="shared" si="7"/>
        <v>2.5</v>
      </c>
    </row>
    <row r="256" spans="1:33" x14ac:dyDescent="0.2">
      <c r="A256" s="26" t="s">
        <v>74</v>
      </c>
      <c r="B256" s="2">
        <v>80</v>
      </c>
      <c r="C256" s="2" t="s">
        <v>95</v>
      </c>
      <c r="D256" s="3" t="s">
        <v>83</v>
      </c>
      <c r="E256" s="3" t="str">
        <f t="shared" si="6"/>
        <v>Ε211-ΔΙΑΧΕΙΡΙΣΗ ΠΡΟΓΡΑΜΜΑΤΩΝ ΚΑΙ ΧΑΡΤΟΦΥΛΑΚΙΩΝ ΕΡΓΩΝ</v>
      </c>
      <c r="F256" s="59">
        <v>4</v>
      </c>
      <c r="G256" s="59">
        <v>3</v>
      </c>
      <c r="H256" s="59">
        <v>4</v>
      </c>
      <c r="I256" s="59">
        <v>3</v>
      </c>
      <c r="J256" s="59">
        <v>3</v>
      </c>
      <c r="K256" s="59">
        <v>3</v>
      </c>
      <c r="L256" s="59">
        <v>3</v>
      </c>
      <c r="M256" s="59">
        <v>4</v>
      </c>
      <c r="N256" s="59">
        <v>4</v>
      </c>
      <c r="O256" s="59">
        <v>3</v>
      </c>
      <c r="P256" s="59">
        <v>4</v>
      </c>
      <c r="Q256" s="59">
        <v>0</v>
      </c>
      <c r="R256" s="59">
        <v>0</v>
      </c>
      <c r="S256" s="59">
        <v>0</v>
      </c>
      <c r="T256" s="59">
        <v>0</v>
      </c>
      <c r="U256" s="59">
        <v>4</v>
      </c>
      <c r="V256" s="59">
        <v>4</v>
      </c>
      <c r="W256" s="59">
        <v>3</v>
      </c>
      <c r="X256" s="59">
        <v>3</v>
      </c>
      <c r="Y256" s="59">
        <v>4</v>
      </c>
      <c r="Z256" s="59">
        <v>3</v>
      </c>
      <c r="AA256" s="59">
        <v>4</v>
      </c>
      <c r="AB256" s="59">
        <v>4</v>
      </c>
      <c r="AC256" s="59">
        <v>4</v>
      </c>
      <c r="AD256" s="59">
        <v>4</v>
      </c>
      <c r="AE256" s="59">
        <v>4</v>
      </c>
      <c r="AF256" s="59">
        <v>4</v>
      </c>
      <c r="AG256">
        <f t="shared" si="7"/>
        <v>3.5</v>
      </c>
    </row>
    <row r="257" spans="1:33" x14ac:dyDescent="0.2">
      <c r="A257" s="26" t="s">
        <v>74</v>
      </c>
      <c r="B257" s="2">
        <v>81</v>
      </c>
      <c r="C257" s="2" t="s">
        <v>95</v>
      </c>
      <c r="D257" s="3" t="s">
        <v>83</v>
      </c>
      <c r="E257" s="3" t="str">
        <f t="shared" si="6"/>
        <v>Ε211-ΔΙΑΧΕΙΡΙΣΗ ΠΡΟΓΡΑΜΜΑΤΩΝ ΚΑΙ ΧΑΡΤΟΦΥΛΑΚΙΩΝ ΕΡΓΩΝ</v>
      </c>
      <c r="F257" s="59">
        <v>4</v>
      </c>
      <c r="G257" s="59">
        <v>4</v>
      </c>
      <c r="H257" s="59">
        <v>4</v>
      </c>
      <c r="I257" s="59">
        <v>4</v>
      </c>
      <c r="J257" s="59">
        <v>4</v>
      </c>
      <c r="K257" s="59">
        <v>4</v>
      </c>
      <c r="L257" s="59">
        <v>5</v>
      </c>
      <c r="M257" s="59">
        <v>4</v>
      </c>
      <c r="N257" s="59">
        <v>5</v>
      </c>
      <c r="O257" s="59">
        <v>5</v>
      </c>
      <c r="P257" s="59">
        <v>5</v>
      </c>
      <c r="Q257" s="59">
        <v>1</v>
      </c>
      <c r="R257" s="59">
        <v>1</v>
      </c>
      <c r="S257" s="59">
        <v>1</v>
      </c>
      <c r="T257" s="59">
        <v>1</v>
      </c>
      <c r="U257" s="59">
        <v>4</v>
      </c>
      <c r="V257" s="59">
        <v>4</v>
      </c>
      <c r="W257" s="59">
        <v>5</v>
      </c>
      <c r="X257" s="59">
        <v>4</v>
      </c>
      <c r="Y257" s="59">
        <v>5</v>
      </c>
      <c r="Z257" s="59">
        <v>5</v>
      </c>
      <c r="AA257" s="59">
        <v>5</v>
      </c>
      <c r="AB257" s="59">
        <v>5</v>
      </c>
      <c r="AC257" s="59">
        <v>5</v>
      </c>
      <c r="AD257" s="59">
        <v>5</v>
      </c>
      <c r="AE257" s="59">
        <v>5</v>
      </c>
      <c r="AF257" s="59">
        <v>5</v>
      </c>
      <c r="AG257">
        <f t="shared" si="7"/>
        <v>5</v>
      </c>
    </row>
    <row r="258" spans="1:33" x14ac:dyDescent="0.2">
      <c r="A258" s="26" t="s">
        <v>74</v>
      </c>
      <c r="B258" s="2">
        <v>82</v>
      </c>
      <c r="C258" s="2" t="s">
        <v>95</v>
      </c>
      <c r="D258" s="3" t="s">
        <v>83</v>
      </c>
      <c r="E258" s="3" t="str">
        <f t="shared" si="6"/>
        <v>Ε211-ΔΙΑΧΕΙΡΙΣΗ ΠΡΟΓΡΑΜΜΑΤΩΝ ΚΑΙ ΧΑΡΤΟΦΥΛΑΚΙΩΝ ΕΡΓΩΝ</v>
      </c>
      <c r="F258" s="59">
        <v>4</v>
      </c>
      <c r="G258" s="59">
        <v>3</v>
      </c>
      <c r="H258" s="59">
        <v>4</v>
      </c>
      <c r="I258" s="59">
        <v>3</v>
      </c>
      <c r="J258" s="59">
        <v>3</v>
      </c>
      <c r="K258" s="59">
        <v>4</v>
      </c>
      <c r="L258" s="59">
        <v>4</v>
      </c>
      <c r="M258" s="59">
        <v>3</v>
      </c>
      <c r="N258" s="59">
        <v>3</v>
      </c>
      <c r="O258" s="59">
        <v>3</v>
      </c>
      <c r="P258" s="59">
        <v>3</v>
      </c>
      <c r="Q258" s="59">
        <v>1</v>
      </c>
      <c r="R258" s="59">
        <v>1</v>
      </c>
      <c r="S258" s="59">
        <v>1</v>
      </c>
      <c r="T258" s="59">
        <v>1</v>
      </c>
      <c r="U258" s="59">
        <v>3</v>
      </c>
      <c r="V258" s="59">
        <v>5</v>
      </c>
      <c r="W258" s="59">
        <v>5</v>
      </c>
      <c r="X258" s="59">
        <v>5</v>
      </c>
      <c r="Y258" s="59">
        <v>5</v>
      </c>
      <c r="Z258" s="59">
        <v>5</v>
      </c>
      <c r="AA258" s="59">
        <v>3</v>
      </c>
      <c r="AB258" s="59">
        <v>5</v>
      </c>
      <c r="AC258" s="59">
        <v>3</v>
      </c>
      <c r="AD258" s="59">
        <v>4</v>
      </c>
      <c r="AE258" s="59">
        <v>3</v>
      </c>
      <c r="AF258" s="59">
        <v>3</v>
      </c>
      <c r="AG258">
        <f t="shared" si="7"/>
        <v>2.5</v>
      </c>
    </row>
    <row r="259" spans="1:33" x14ac:dyDescent="0.2">
      <c r="A259" s="26" t="s">
        <v>74</v>
      </c>
      <c r="B259" s="2">
        <v>83</v>
      </c>
      <c r="C259" s="2" t="s">
        <v>95</v>
      </c>
      <c r="D259" s="3" t="s">
        <v>83</v>
      </c>
      <c r="E259" s="3" t="str">
        <f>CONCATENATE(C259,"-",D259)</f>
        <v>Ε211-ΔΙΑΧΕΙΡΙΣΗ ΠΡΟΓΡΑΜΜΑΤΩΝ ΚΑΙ ΧΑΡΤΟΦΥΛΑΚΙΩΝ ΕΡΓΩΝ</v>
      </c>
      <c r="F259" s="59">
        <v>4</v>
      </c>
      <c r="G259" s="59">
        <v>4</v>
      </c>
      <c r="H259" s="59">
        <v>4</v>
      </c>
      <c r="I259" s="59">
        <v>4</v>
      </c>
      <c r="J259" s="59">
        <v>3</v>
      </c>
      <c r="K259" s="59">
        <v>5</v>
      </c>
      <c r="L259" s="59">
        <v>4</v>
      </c>
      <c r="M259" s="59">
        <v>3</v>
      </c>
      <c r="N259" s="59">
        <v>3</v>
      </c>
      <c r="O259" s="59">
        <v>4</v>
      </c>
      <c r="P259" s="59">
        <v>5</v>
      </c>
      <c r="Q259" s="59">
        <v>0</v>
      </c>
      <c r="R259" s="59">
        <v>0</v>
      </c>
      <c r="S259" s="59">
        <v>1</v>
      </c>
      <c r="T259" s="59">
        <v>1</v>
      </c>
      <c r="U259" s="59">
        <v>4</v>
      </c>
      <c r="V259" s="59">
        <v>4</v>
      </c>
      <c r="W259" s="59">
        <v>5</v>
      </c>
      <c r="X259" s="59">
        <v>5</v>
      </c>
      <c r="Y259" s="59">
        <v>5</v>
      </c>
      <c r="Z259" s="59">
        <v>5</v>
      </c>
      <c r="AA259" s="59">
        <v>4</v>
      </c>
      <c r="AB259" s="59">
        <v>5</v>
      </c>
      <c r="AC259" s="59">
        <v>5</v>
      </c>
      <c r="AD259" s="59">
        <v>3</v>
      </c>
      <c r="AE259" s="59">
        <v>3</v>
      </c>
      <c r="AF259" s="59">
        <v>5</v>
      </c>
      <c r="AG259">
        <f t="shared" si="7"/>
        <v>5</v>
      </c>
    </row>
  </sheetData>
  <autoFilter ref="A2:AF259"/>
  <mergeCells count="3">
    <mergeCell ref="U1:Z1"/>
    <mergeCell ref="G1:T1"/>
    <mergeCell ref="AA1:AE1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V107"/>
  <sheetViews>
    <sheetView view="pageBreakPreview" topLeftCell="A10" zoomScale="90" zoomScaleNormal="80" zoomScaleSheetLayoutView="90" workbookViewId="0">
      <selection activeCell="H1" sqref="H1"/>
    </sheetView>
  </sheetViews>
  <sheetFormatPr defaultColWidth="8.85546875" defaultRowHeight="12.75" x14ac:dyDescent="0.2"/>
  <cols>
    <col min="1" max="1" width="48.5703125" style="50" customWidth="1"/>
    <col min="2" max="5" width="14.28515625" style="6" customWidth="1"/>
    <col min="6" max="6" width="14.42578125" style="6" customWidth="1"/>
    <col min="7" max="13" width="14" style="6" customWidth="1"/>
    <col min="14" max="14" width="14.42578125" style="6" customWidth="1"/>
    <col min="15" max="16" width="8.85546875" style="6"/>
    <col min="17" max="16384" width="8.85546875" style="7"/>
  </cols>
  <sheetData>
    <row r="1" spans="1:178" ht="120" customHeight="1" x14ac:dyDescent="0.2"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78" customFormat="1" ht="20.25" customHeight="1" x14ac:dyDescent="0.2">
      <c r="A2" s="75" t="s">
        <v>125</v>
      </c>
      <c r="B2" s="76" t="s">
        <v>74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1:178" customFormat="1" x14ac:dyDescent="0.2">
      <c r="A3" s="50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1:178" customFormat="1" x14ac:dyDescent="0.2">
      <c r="A4" s="51"/>
      <c r="B4" s="29" t="s">
        <v>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</row>
    <row r="5" spans="1:178" s="39" customFormat="1" ht="22.5" x14ac:dyDescent="0.2">
      <c r="A5" s="49" t="s">
        <v>64</v>
      </c>
      <c r="B5" s="30" t="s">
        <v>113</v>
      </c>
      <c r="C5" s="31" t="s">
        <v>114</v>
      </c>
      <c r="D5" s="31" t="s">
        <v>115</v>
      </c>
      <c r="E5" s="31" t="s">
        <v>116</v>
      </c>
      <c r="F5" s="31" t="s">
        <v>117</v>
      </c>
      <c r="G5" s="31" t="s">
        <v>118</v>
      </c>
      <c r="H5" s="31" t="s">
        <v>119</v>
      </c>
      <c r="I5" s="31" t="s">
        <v>120</v>
      </c>
      <c r="J5" s="31" t="s">
        <v>121</v>
      </c>
      <c r="K5" s="31" t="s">
        <v>122</v>
      </c>
      <c r="L5" s="31" t="s">
        <v>123</v>
      </c>
      <c r="M5" s="31" t="s">
        <v>124</v>
      </c>
      <c r="N5" s="32" t="s">
        <v>98</v>
      </c>
      <c r="O5"/>
      <c r="P5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</row>
    <row r="6" spans="1:178" s="12" customFormat="1" ht="30" customHeight="1" x14ac:dyDescent="0.2">
      <c r="A6" s="51" t="s">
        <v>106</v>
      </c>
      <c r="B6" s="9">
        <v>4.4736842105263159</v>
      </c>
      <c r="C6" s="10">
        <v>4.333333333333333</v>
      </c>
      <c r="D6" s="10">
        <v>4.5263157894736841</v>
      </c>
      <c r="E6" s="10">
        <v>4.5555555555555554</v>
      </c>
      <c r="F6" s="10">
        <v>4.333333333333333</v>
      </c>
      <c r="G6" s="10">
        <v>4.3529411764705879</v>
      </c>
      <c r="H6" s="10">
        <v>4.1428571428571432</v>
      </c>
      <c r="I6" s="10">
        <v>4.7</v>
      </c>
      <c r="J6" s="10">
        <v>4.666666666666667</v>
      </c>
      <c r="K6" s="10">
        <v>4</v>
      </c>
      <c r="L6" s="10">
        <v>4.375</v>
      </c>
      <c r="M6" s="10">
        <v>4.7272727272727275</v>
      </c>
      <c r="N6" s="11">
        <v>4.4171428571428573</v>
      </c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</row>
    <row r="7" spans="1:178" s="12" customFormat="1" ht="30" customHeight="1" x14ac:dyDescent="0.2">
      <c r="A7" s="52" t="s">
        <v>36</v>
      </c>
      <c r="B7" s="13">
        <v>3.7894736842105261</v>
      </c>
      <c r="C7" s="14">
        <v>3.7222222222222223</v>
      </c>
      <c r="D7" s="14">
        <v>3.7894736842105261</v>
      </c>
      <c r="E7" s="14">
        <v>4.6111111111111107</v>
      </c>
      <c r="F7" s="14">
        <v>3.8888888888888888</v>
      </c>
      <c r="G7" s="14">
        <v>3.8823529411764706</v>
      </c>
      <c r="H7" s="14">
        <v>3.8571428571428572</v>
      </c>
      <c r="I7" s="14">
        <v>3.6</v>
      </c>
      <c r="J7" s="14">
        <v>4.2222222222222223</v>
      </c>
      <c r="K7" s="14">
        <v>4.1428571428571432</v>
      </c>
      <c r="L7" s="14">
        <v>4.125</v>
      </c>
      <c r="M7" s="14">
        <v>4.1818181818181817</v>
      </c>
      <c r="N7" s="15">
        <v>3.9714285714285715</v>
      </c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</row>
    <row r="8" spans="1:178" s="12" customFormat="1" ht="30" customHeight="1" x14ac:dyDescent="0.2">
      <c r="A8" s="52" t="s">
        <v>37</v>
      </c>
      <c r="B8" s="13">
        <v>3.3684210526315788</v>
      </c>
      <c r="C8" s="14">
        <v>3.3333333333333335</v>
      </c>
      <c r="D8" s="14">
        <v>4</v>
      </c>
      <c r="E8" s="14">
        <v>4.2222222222222223</v>
      </c>
      <c r="F8" s="14">
        <v>3.9411764705882355</v>
      </c>
      <c r="G8" s="14">
        <v>4</v>
      </c>
      <c r="H8" s="14">
        <v>3.7857142857142856</v>
      </c>
      <c r="I8" s="14">
        <v>3.3</v>
      </c>
      <c r="J8" s="14">
        <v>4</v>
      </c>
      <c r="K8" s="14">
        <v>3.9285714285714284</v>
      </c>
      <c r="L8" s="14">
        <v>4.125</v>
      </c>
      <c r="M8" s="14">
        <v>3.9090909090909092</v>
      </c>
      <c r="N8" s="15">
        <v>3.8160919540229883</v>
      </c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</row>
    <row r="9" spans="1:178" s="12" customFormat="1" ht="30" customHeight="1" x14ac:dyDescent="0.2">
      <c r="A9" s="52" t="s">
        <v>38</v>
      </c>
      <c r="B9" s="13">
        <v>3.5789473684210527</v>
      </c>
      <c r="C9" s="14">
        <v>3.7777777777777777</v>
      </c>
      <c r="D9" s="14">
        <v>3.8421052631578947</v>
      </c>
      <c r="E9" s="14">
        <v>4.333333333333333</v>
      </c>
      <c r="F9" s="14">
        <v>4.117647058823529</v>
      </c>
      <c r="G9" s="14">
        <v>3.8235294117647061</v>
      </c>
      <c r="H9" s="14">
        <v>3.5714285714285716</v>
      </c>
      <c r="I9" s="14">
        <v>3.9</v>
      </c>
      <c r="J9" s="14">
        <v>4</v>
      </c>
      <c r="K9" s="14">
        <v>3.8571428571428572</v>
      </c>
      <c r="L9" s="14">
        <v>3.875</v>
      </c>
      <c r="M9" s="14">
        <v>4.0909090909090908</v>
      </c>
      <c r="N9" s="15">
        <v>3.8908045977011496</v>
      </c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</row>
    <row r="10" spans="1:178" s="12" customFormat="1" ht="30" customHeight="1" x14ac:dyDescent="0.2">
      <c r="A10" s="52" t="s">
        <v>39</v>
      </c>
      <c r="B10" s="13">
        <v>3.6842105263157894</v>
      </c>
      <c r="C10" s="14">
        <v>3.1666666666666665</v>
      </c>
      <c r="D10" s="14">
        <v>3.5789473684210527</v>
      </c>
      <c r="E10" s="14">
        <v>4.6111111111111107</v>
      </c>
      <c r="F10" s="14">
        <v>4.0555555555555554</v>
      </c>
      <c r="G10" s="14">
        <v>3.8235294117647061</v>
      </c>
      <c r="H10" s="14">
        <v>3.9285714285714284</v>
      </c>
      <c r="I10" s="14">
        <v>3.6</v>
      </c>
      <c r="J10" s="14">
        <v>3.7777777777777777</v>
      </c>
      <c r="K10" s="14">
        <v>4.0714285714285712</v>
      </c>
      <c r="L10" s="14">
        <v>3.5</v>
      </c>
      <c r="M10" s="14">
        <v>3.8181818181818183</v>
      </c>
      <c r="N10" s="15">
        <v>3.8171428571428572</v>
      </c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</row>
    <row r="11" spans="1:178" s="12" customFormat="1" ht="30" customHeight="1" x14ac:dyDescent="0.2">
      <c r="A11" s="52" t="s">
        <v>40</v>
      </c>
      <c r="B11" s="13">
        <v>4.3157894736842106</v>
      </c>
      <c r="C11" s="14">
        <v>3.5555555555555554</v>
      </c>
      <c r="D11" s="14">
        <v>4.0526315789473681</v>
      </c>
      <c r="E11" s="14">
        <v>4.4444444444444446</v>
      </c>
      <c r="F11" s="14">
        <v>4</v>
      </c>
      <c r="G11" s="14">
        <v>4.117647058823529</v>
      </c>
      <c r="H11" s="14">
        <v>4.2857142857142856</v>
      </c>
      <c r="I11" s="14">
        <v>3.3</v>
      </c>
      <c r="J11" s="14">
        <v>4.666666666666667</v>
      </c>
      <c r="K11" s="14">
        <v>4.2142857142857144</v>
      </c>
      <c r="L11" s="14">
        <v>4</v>
      </c>
      <c r="M11" s="14">
        <v>4.4545454545454541</v>
      </c>
      <c r="N11" s="15">
        <v>4.1142857142857139</v>
      </c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</row>
    <row r="12" spans="1:178" s="12" customFormat="1" ht="30" customHeight="1" x14ac:dyDescent="0.2">
      <c r="A12" s="52" t="s">
        <v>41</v>
      </c>
      <c r="B12" s="13">
        <v>3.736842105263158</v>
      </c>
      <c r="C12" s="14">
        <v>3.3333333333333335</v>
      </c>
      <c r="D12" s="14">
        <v>3.7894736842105261</v>
      </c>
      <c r="E12" s="14">
        <v>4.1111111111111107</v>
      </c>
      <c r="F12" s="14">
        <v>3.9444444444444446</v>
      </c>
      <c r="G12" s="14">
        <v>4.1764705882352944</v>
      </c>
      <c r="H12" s="14">
        <v>3.8571428571428572</v>
      </c>
      <c r="I12" s="14">
        <v>2.4</v>
      </c>
      <c r="J12" s="14">
        <v>4</v>
      </c>
      <c r="K12" s="14">
        <v>4</v>
      </c>
      <c r="L12" s="14">
        <v>4.125</v>
      </c>
      <c r="M12" s="14">
        <v>4.4545454545454541</v>
      </c>
      <c r="N12" s="15">
        <v>3.8342857142857141</v>
      </c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</row>
    <row r="13" spans="1:178" s="16" customFormat="1" ht="30" customHeight="1" x14ac:dyDescent="0.2">
      <c r="A13" s="52" t="s">
        <v>42</v>
      </c>
      <c r="B13" s="13">
        <v>3.5263157894736841</v>
      </c>
      <c r="C13" s="14">
        <v>3.4444444444444446</v>
      </c>
      <c r="D13" s="14">
        <v>3.8947368421052633</v>
      </c>
      <c r="E13" s="14">
        <v>3.5</v>
      </c>
      <c r="F13" s="14">
        <v>3.1111111111111112</v>
      </c>
      <c r="G13" s="14">
        <v>3.7058823529411766</v>
      </c>
      <c r="H13" s="14">
        <v>3.5714285714285716</v>
      </c>
      <c r="I13" s="14">
        <v>3.2</v>
      </c>
      <c r="J13" s="14">
        <v>4.1111111111111107</v>
      </c>
      <c r="K13" s="14">
        <v>3.6428571428571428</v>
      </c>
      <c r="L13" s="14">
        <v>3.5</v>
      </c>
      <c r="M13" s="14">
        <v>3.7272727272727271</v>
      </c>
      <c r="N13" s="15">
        <v>3.5657142857142858</v>
      </c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</row>
    <row r="14" spans="1:178" s="16" customFormat="1" ht="30" customHeight="1" x14ac:dyDescent="0.2">
      <c r="A14" s="52" t="s">
        <v>43</v>
      </c>
      <c r="B14" s="13">
        <v>3.4210526315789473</v>
      </c>
      <c r="C14" s="14">
        <v>3.7777777777777777</v>
      </c>
      <c r="D14" s="14">
        <v>3.7894736842105261</v>
      </c>
      <c r="E14" s="14">
        <v>3.7777777777777777</v>
      </c>
      <c r="F14" s="14">
        <v>3.5</v>
      </c>
      <c r="G14" s="14">
        <v>4.0588235294117645</v>
      </c>
      <c r="H14" s="14">
        <v>3.7857142857142856</v>
      </c>
      <c r="I14" s="14">
        <v>3.2</v>
      </c>
      <c r="J14" s="14">
        <v>3.8888888888888888</v>
      </c>
      <c r="K14" s="14">
        <v>3.8571428571428572</v>
      </c>
      <c r="L14" s="14">
        <v>3.75</v>
      </c>
      <c r="M14" s="14">
        <v>3.9090909090909092</v>
      </c>
      <c r="N14" s="15">
        <v>3.7257142857142855</v>
      </c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</row>
    <row r="15" spans="1:178" s="16" customFormat="1" ht="30" customHeight="1" x14ac:dyDescent="0.2">
      <c r="A15" s="52" t="s">
        <v>44</v>
      </c>
      <c r="B15" s="13">
        <v>3.4736842105263159</v>
      </c>
      <c r="C15" s="14">
        <v>3.5555555555555554</v>
      </c>
      <c r="D15" s="14">
        <v>3.8421052631578947</v>
      </c>
      <c r="E15" s="14">
        <v>4.333333333333333</v>
      </c>
      <c r="F15" s="14">
        <v>3.8333333333333335</v>
      </c>
      <c r="G15" s="14">
        <v>4</v>
      </c>
      <c r="H15" s="14">
        <v>4</v>
      </c>
      <c r="I15" s="14">
        <v>3.5</v>
      </c>
      <c r="J15" s="14">
        <v>4</v>
      </c>
      <c r="K15" s="14">
        <v>3.7857142857142856</v>
      </c>
      <c r="L15" s="14">
        <v>4.125</v>
      </c>
      <c r="M15" s="14">
        <v>4</v>
      </c>
      <c r="N15" s="15">
        <v>3.8571428571428572</v>
      </c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</row>
    <row r="16" spans="1:178" s="16" customFormat="1" ht="30" customHeight="1" x14ac:dyDescent="0.2">
      <c r="A16" s="52" t="s">
        <v>45</v>
      </c>
      <c r="B16" s="13">
        <v>4</v>
      </c>
      <c r="C16" s="14">
        <v>4.1111111111111107</v>
      </c>
      <c r="D16" s="14">
        <v>4.1578947368421053</v>
      </c>
      <c r="E16" s="14">
        <v>4.2777777777777777</v>
      </c>
      <c r="F16" s="14">
        <v>3.8888888888888888</v>
      </c>
      <c r="G16" s="14">
        <v>3.8235294117647061</v>
      </c>
      <c r="H16" s="14">
        <v>4.0714285714285712</v>
      </c>
      <c r="I16" s="14">
        <v>4.2</v>
      </c>
      <c r="J16" s="14">
        <v>4.5555555555555554</v>
      </c>
      <c r="K16" s="14">
        <v>4.1428571428571432</v>
      </c>
      <c r="L16" s="14">
        <v>4.625</v>
      </c>
      <c r="M16" s="14">
        <v>4.1818181818181817</v>
      </c>
      <c r="N16" s="15">
        <v>4.1257142857142854</v>
      </c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</row>
    <row r="17" spans="1:94" s="16" customFormat="1" ht="30" customHeight="1" x14ac:dyDescent="0.2">
      <c r="A17" s="52" t="s">
        <v>46</v>
      </c>
      <c r="B17" s="60">
        <v>0.42105263157894735</v>
      </c>
      <c r="C17" s="61">
        <v>0.55555555555555558</v>
      </c>
      <c r="D17" s="61">
        <v>0.57894736842105265</v>
      </c>
      <c r="E17" s="61">
        <v>0.44444444444444442</v>
      </c>
      <c r="F17" s="61">
        <v>0.5</v>
      </c>
      <c r="G17" s="61">
        <v>0.47058823529411764</v>
      </c>
      <c r="H17" s="61">
        <v>0.2857142857142857</v>
      </c>
      <c r="I17" s="61">
        <v>1</v>
      </c>
      <c r="J17" s="61">
        <v>0.33333333333333331</v>
      </c>
      <c r="K17" s="61">
        <v>0.42857142857142855</v>
      </c>
      <c r="L17" s="61">
        <v>0.375</v>
      </c>
      <c r="M17" s="61">
        <v>0.27272727272727271</v>
      </c>
      <c r="N17" s="62">
        <v>0.47428571428571431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</row>
    <row r="18" spans="1:94" s="16" customFormat="1" ht="30" customHeight="1" x14ac:dyDescent="0.2">
      <c r="A18" s="52" t="s">
        <v>47</v>
      </c>
      <c r="B18" s="60">
        <v>0.47368421052631576</v>
      </c>
      <c r="C18" s="61">
        <v>0.66666666666666663</v>
      </c>
      <c r="D18" s="61">
        <v>0.57894736842105265</v>
      </c>
      <c r="E18" s="61">
        <v>0.44444444444444442</v>
      </c>
      <c r="F18" s="61">
        <v>0.66666666666666663</v>
      </c>
      <c r="G18" s="61">
        <v>0.52941176470588236</v>
      </c>
      <c r="H18" s="61">
        <v>0.7142857142857143</v>
      </c>
      <c r="I18" s="61">
        <v>0.6</v>
      </c>
      <c r="J18" s="61">
        <v>0.44444444444444442</v>
      </c>
      <c r="K18" s="61">
        <v>0.7857142857142857</v>
      </c>
      <c r="L18" s="61">
        <v>0.5</v>
      </c>
      <c r="M18" s="61">
        <v>0.27272727272727271</v>
      </c>
      <c r="N18" s="62">
        <v>0.56571428571428573</v>
      </c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</row>
    <row r="19" spans="1:94" s="16" customFormat="1" ht="30" customHeight="1" x14ac:dyDescent="0.2">
      <c r="A19" s="52" t="s">
        <v>48</v>
      </c>
      <c r="B19" s="60">
        <v>0.57894736842105265</v>
      </c>
      <c r="C19" s="61">
        <v>0.55555555555555558</v>
      </c>
      <c r="D19" s="61">
        <v>0.63157894736842102</v>
      </c>
      <c r="E19" s="61">
        <v>0.3888888888888889</v>
      </c>
      <c r="F19" s="61">
        <v>0.88888888888888884</v>
      </c>
      <c r="G19" s="61">
        <v>0.70588235294117652</v>
      </c>
      <c r="H19" s="61">
        <v>0.8571428571428571</v>
      </c>
      <c r="I19" s="61">
        <v>1</v>
      </c>
      <c r="J19" s="61">
        <v>0.66666666666666663</v>
      </c>
      <c r="K19" s="61">
        <v>0.8571428571428571</v>
      </c>
      <c r="L19" s="61">
        <v>0.625</v>
      </c>
      <c r="M19" s="61">
        <v>0.63636363636363635</v>
      </c>
      <c r="N19" s="62">
        <v>0.68571428571428572</v>
      </c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</row>
    <row r="20" spans="1:94" s="16" customFormat="1" ht="30" customHeight="1" x14ac:dyDescent="0.2">
      <c r="A20" s="52" t="s">
        <v>49</v>
      </c>
      <c r="B20" s="60">
        <v>0.94736842105263153</v>
      </c>
      <c r="C20" s="61">
        <v>0.83333333333333337</v>
      </c>
      <c r="D20" s="61">
        <v>0.94736842105263153</v>
      </c>
      <c r="E20" s="61">
        <v>1</v>
      </c>
      <c r="F20" s="61">
        <v>0.83333333333333337</v>
      </c>
      <c r="G20" s="61">
        <v>0.88235294117647056</v>
      </c>
      <c r="H20" s="61">
        <v>1</v>
      </c>
      <c r="I20" s="61">
        <v>0.6</v>
      </c>
      <c r="J20" s="61">
        <v>0.88888888888888884</v>
      </c>
      <c r="K20" s="61">
        <v>1</v>
      </c>
      <c r="L20" s="61">
        <v>0.625</v>
      </c>
      <c r="M20" s="61">
        <v>0.90909090909090906</v>
      </c>
      <c r="N20" s="62">
        <v>0.89142857142857146</v>
      </c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</row>
    <row r="21" spans="1:94" s="16" customFormat="1" ht="30" customHeight="1" x14ac:dyDescent="0.2">
      <c r="A21" s="52" t="s">
        <v>50</v>
      </c>
      <c r="B21" s="13">
        <v>4.1052631578947372</v>
      </c>
      <c r="C21" s="14">
        <v>3.8888888888888888</v>
      </c>
      <c r="D21" s="14">
        <v>3.8947368421052633</v>
      </c>
      <c r="E21" s="14">
        <v>4.7222222222222223</v>
      </c>
      <c r="F21" s="14">
        <v>4.5555555555555554</v>
      </c>
      <c r="G21" s="14">
        <v>4.0588235294117645</v>
      </c>
      <c r="H21" s="14">
        <v>4.5</v>
      </c>
      <c r="I21" s="14">
        <v>4.0999999999999996</v>
      </c>
      <c r="J21" s="14">
        <v>4.666666666666667</v>
      </c>
      <c r="K21" s="14">
        <v>4.4285714285714288</v>
      </c>
      <c r="L21" s="14">
        <v>3.875</v>
      </c>
      <c r="M21" s="14">
        <v>4.0909090909090908</v>
      </c>
      <c r="N21" s="15">
        <v>4.24</v>
      </c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</row>
    <row r="22" spans="1:94" s="16" customFormat="1" ht="30" customHeight="1" x14ac:dyDescent="0.2">
      <c r="A22" s="52" t="s">
        <v>51</v>
      </c>
      <c r="B22" s="13">
        <v>3.8947368421052633</v>
      </c>
      <c r="C22" s="14">
        <v>3.5555555555555554</v>
      </c>
      <c r="D22" s="14">
        <v>4.0526315789473681</v>
      </c>
      <c r="E22" s="14">
        <v>4.5555555555555554</v>
      </c>
      <c r="F22" s="14">
        <v>4.0555555555555554</v>
      </c>
      <c r="G22" s="14">
        <v>3.8235294117647061</v>
      </c>
      <c r="H22" s="14">
        <v>4.2142857142857144</v>
      </c>
      <c r="I22" s="14">
        <v>4.0999999999999996</v>
      </c>
      <c r="J22" s="14">
        <v>4.333333333333333</v>
      </c>
      <c r="K22" s="14">
        <v>4.2142857142857144</v>
      </c>
      <c r="L22" s="14">
        <v>4.375</v>
      </c>
      <c r="M22" s="14">
        <v>4.2727272727272725</v>
      </c>
      <c r="N22" s="15">
        <v>4.0857142857142854</v>
      </c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</row>
    <row r="23" spans="1:94" s="16" customFormat="1" ht="30" customHeight="1" x14ac:dyDescent="0.2">
      <c r="A23" s="52" t="s">
        <v>52</v>
      </c>
      <c r="B23" s="13">
        <v>4.0526315789473681</v>
      </c>
      <c r="C23" s="14">
        <v>3.6666666666666665</v>
      </c>
      <c r="D23" s="14">
        <v>4.2105263157894735</v>
      </c>
      <c r="E23" s="14">
        <v>4.666666666666667</v>
      </c>
      <c r="F23" s="14">
        <v>4.166666666666667</v>
      </c>
      <c r="G23" s="14">
        <v>3.7647058823529411</v>
      </c>
      <c r="H23" s="14">
        <v>4.1428571428571432</v>
      </c>
      <c r="I23" s="14">
        <v>4.0999999999999996</v>
      </c>
      <c r="J23" s="14">
        <v>4.4444444444444446</v>
      </c>
      <c r="K23" s="14">
        <v>4.1428571428571432</v>
      </c>
      <c r="L23" s="14">
        <v>4.5</v>
      </c>
      <c r="M23" s="14">
        <v>4</v>
      </c>
      <c r="N23" s="15">
        <v>4.1314285714285717</v>
      </c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</row>
    <row r="24" spans="1:94" s="16" customFormat="1" ht="30" customHeight="1" x14ac:dyDescent="0.2">
      <c r="A24" s="52" t="s">
        <v>53</v>
      </c>
      <c r="B24" s="13">
        <v>4.7368421052631575</v>
      </c>
      <c r="C24" s="14">
        <v>4.166666666666667</v>
      </c>
      <c r="D24" s="14">
        <v>4.5263157894736841</v>
      </c>
      <c r="E24" s="14">
        <v>4.7777777777777777</v>
      </c>
      <c r="F24" s="14">
        <v>4.3888888888888893</v>
      </c>
      <c r="G24" s="14">
        <v>3.6470588235294117</v>
      </c>
      <c r="H24" s="14">
        <v>4.5</v>
      </c>
      <c r="I24" s="14">
        <v>4.4000000000000004</v>
      </c>
      <c r="J24" s="14">
        <v>4.666666666666667</v>
      </c>
      <c r="K24" s="14">
        <v>4.3571428571428568</v>
      </c>
      <c r="L24" s="14">
        <v>4.5</v>
      </c>
      <c r="M24" s="14">
        <v>4.3636363636363633</v>
      </c>
      <c r="N24" s="15">
        <v>4.411428571428571</v>
      </c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</row>
    <row r="25" spans="1:94" s="16" customFormat="1" ht="30" customHeight="1" x14ac:dyDescent="0.2">
      <c r="A25" s="52" t="s">
        <v>54</v>
      </c>
      <c r="B25" s="13">
        <v>4.7368421052631575</v>
      </c>
      <c r="C25" s="14">
        <v>4.6111111111111107</v>
      </c>
      <c r="D25" s="14">
        <v>4.7894736842105265</v>
      </c>
      <c r="E25" s="14">
        <v>4.833333333333333</v>
      </c>
      <c r="F25" s="14">
        <v>4.7222222222222223</v>
      </c>
      <c r="G25" s="14">
        <v>4.6470588235294121</v>
      </c>
      <c r="H25" s="14">
        <v>4.5714285714285712</v>
      </c>
      <c r="I25" s="14">
        <v>5</v>
      </c>
      <c r="J25" s="14">
        <v>4.8888888888888893</v>
      </c>
      <c r="K25" s="14">
        <v>4.6428571428571432</v>
      </c>
      <c r="L25" s="14">
        <v>4.75</v>
      </c>
      <c r="M25" s="14">
        <v>4.4545454545454541</v>
      </c>
      <c r="N25" s="15">
        <v>4.7142857142857144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</row>
    <row r="26" spans="1:94" s="16" customFormat="1" ht="30" customHeight="1" x14ac:dyDescent="0.2">
      <c r="A26" s="52" t="s">
        <v>55</v>
      </c>
      <c r="B26" s="13">
        <v>4.5789473684210522</v>
      </c>
      <c r="C26" s="14">
        <v>4.166666666666667</v>
      </c>
      <c r="D26" s="14">
        <v>4.6842105263157894</v>
      </c>
      <c r="E26" s="14">
        <v>4.833333333333333</v>
      </c>
      <c r="F26" s="14">
        <v>4.8888888888888893</v>
      </c>
      <c r="G26" s="14">
        <v>3.8823529411764706</v>
      </c>
      <c r="H26" s="14">
        <v>4.5</v>
      </c>
      <c r="I26" s="14">
        <v>5</v>
      </c>
      <c r="J26" s="14">
        <v>4.666666666666667</v>
      </c>
      <c r="K26" s="14">
        <v>4.5714285714285712</v>
      </c>
      <c r="L26" s="14">
        <v>4.625</v>
      </c>
      <c r="M26" s="14">
        <v>4.3636363636363633</v>
      </c>
      <c r="N26" s="15">
        <v>4.5485714285714289</v>
      </c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</row>
    <row r="27" spans="1:94" s="16" customFormat="1" ht="30" customHeight="1" x14ac:dyDescent="0.2">
      <c r="A27" s="52" t="s">
        <v>56</v>
      </c>
      <c r="B27" s="13">
        <v>3.7894736842105261</v>
      </c>
      <c r="C27" s="14">
        <v>3.7777777777777777</v>
      </c>
      <c r="D27" s="14">
        <v>3.6315789473684212</v>
      </c>
      <c r="E27" s="14">
        <v>4.2222222222222223</v>
      </c>
      <c r="F27" s="14">
        <v>3.8888888888888888</v>
      </c>
      <c r="G27" s="14">
        <v>4.4117647058823533</v>
      </c>
      <c r="H27" s="14">
        <v>4.0714285714285712</v>
      </c>
      <c r="I27" s="14">
        <v>3.6</v>
      </c>
      <c r="J27" s="14">
        <v>4.2222222222222223</v>
      </c>
      <c r="K27" s="14">
        <v>4</v>
      </c>
      <c r="L27" s="14">
        <v>4.25</v>
      </c>
      <c r="M27" s="14">
        <v>4.4545454545454541</v>
      </c>
      <c r="N27" s="15">
        <v>4</v>
      </c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</row>
    <row r="28" spans="1:94" s="16" customFormat="1" ht="30" customHeight="1" x14ac:dyDescent="0.2">
      <c r="A28" s="52" t="s">
        <v>57</v>
      </c>
      <c r="B28" s="13">
        <v>4.8421052631578947</v>
      </c>
      <c r="C28" s="14">
        <v>4.6111111111111107</v>
      </c>
      <c r="D28" s="14">
        <v>4.8947368421052628</v>
      </c>
      <c r="E28" s="14">
        <v>4.7777777777777777</v>
      </c>
      <c r="F28" s="14">
        <v>4.666666666666667</v>
      </c>
      <c r="G28" s="14">
        <v>4.7647058823529411</v>
      </c>
      <c r="H28" s="14">
        <v>4.6428571428571432</v>
      </c>
      <c r="I28" s="14">
        <v>4.2</v>
      </c>
      <c r="J28" s="14">
        <v>4.666666666666667</v>
      </c>
      <c r="K28" s="14">
        <v>4.5714285714285712</v>
      </c>
      <c r="L28" s="14">
        <v>4.625</v>
      </c>
      <c r="M28" s="14">
        <v>4.7272727272727275</v>
      </c>
      <c r="N28" s="15">
        <v>4.6914285714285713</v>
      </c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</row>
    <row r="29" spans="1:94" s="16" customFormat="1" ht="30" customHeight="1" x14ac:dyDescent="0.2">
      <c r="A29" s="52" t="s">
        <v>58</v>
      </c>
      <c r="B29" s="13">
        <v>3.9473684210526314</v>
      </c>
      <c r="C29" s="14">
        <v>3.9444444444444446</v>
      </c>
      <c r="D29" s="14">
        <v>3.7894736842105261</v>
      </c>
      <c r="E29" s="14">
        <v>3.4444444444444446</v>
      </c>
      <c r="F29" s="14">
        <v>3.9444444444444446</v>
      </c>
      <c r="G29" s="14">
        <v>4.0588235294117645</v>
      </c>
      <c r="H29" s="14">
        <v>3.6428571428571428</v>
      </c>
      <c r="I29" s="14">
        <v>3.3</v>
      </c>
      <c r="J29" s="14">
        <v>4</v>
      </c>
      <c r="K29" s="14">
        <v>3.7142857142857144</v>
      </c>
      <c r="L29" s="14">
        <v>4.125</v>
      </c>
      <c r="M29" s="14">
        <v>3.9090909090909092</v>
      </c>
      <c r="N29" s="15">
        <v>3.8171428571428572</v>
      </c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</row>
    <row r="30" spans="1:94" s="16" customFormat="1" ht="30" customHeight="1" x14ac:dyDescent="0.2">
      <c r="A30" s="52" t="s">
        <v>59</v>
      </c>
      <c r="B30" s="13">
        <v>4.2631578947368425</v>
      </c>
      <c r="C30" s="14">
        <v>3.7777777777777777</v>
      </c>
      <c r="D30" s="14">
        <v>3.8421052631578947</v>
      </c>
      <c r="E30" s="14">
        <v>3.8888888888888888</v>
      </c>
      <c r="F30" s="14">
        <v>3.8333333333333335</v>
      </c>
      <c r="G30" s="14">
        <v>4.2941176470588234</v>
      </c>
      <c r="H30" s="14">
        <v>4.1428571428571432</v>
      </c>
      <c r="I30" s="14">
        <v>3.3</v>
      </c>
      <c r="J30" s="14">
        <v>4.5555555555555554</v>
      </c>
      <c r="K30" s="14">
        <v>4.2142857142857144</v>
      </c>
      <c r="L30" s="14">
        <v>4</v>
      </c>
      <c r="M30" s="14">
        <v>4.4545454545454541</v>
      </c>
      <c r="N30" s="15">
        <v>4.0342857142857147</v>
      </c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</row>
    <row r="31" spans="1:94" s="16" customFormat="1" ht="30" customHeight="1" x14ac:dyDescent="0.2">
      <c r="A31" s="52" t="s">
        <v>60</v>
      </c>
      <c r="B31" s="13">
        <v>2.8421052631578947</v>
      </c>
      <c r="C31" s="14">
        <v>3.1666666666666665</v>
      </c>
      <c r="D31" s="14">
        <v>3.2105263157894739</v>
      </c>
      <c r="E31" s="14">
        <v>3.2222222222222223</v>
      </c>
      <c r="F31" s="14">
        <v>2.9444444444444446</v>
      </c>
      <c r="G31" s="14">
        <v>3.7647058823529411</v>
      </c>
      <c r="H31" s="14">
        <v>3.2857142857142856</v>
      </c>
      <c r="I31" s="14">
        <v>2.4</v>
      </c>
      <c r="J31" s="14">
        <v>3.8888888888888888</v>
      </c>
      <c r="K31" s="14">
        <v>3.1428571428571428</v>
      </c>
      <c r="L31" s="14">
        <v>3.625</v>
      </c>
      <c r="M31" s="14">
        <v>3.6363636363636362</v>
      </c>
      <c r="N31" s="15">
        <v>3.2285714285714286</v>
      </c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</row>
    <row r="32" spans="1:94" s="16" customFormat="1" ht="30" customHeight="1" x14ac:dyDescent="0.2">
      <c r="A32" s="53" t="s">
        <v>61</v>
      </c>
      <c r="B32" s="17">
        <v>3</v>
      </c>
      <c r="C32" s="18">
        <v>3</v>
      </c>
      <c r="D32" s="18">
        <v>2.9473684210526314</v>
      </c>
      <c r="E32" s="18">
        <v>2.7222222222222223</v>
      </c>
      <c r="F32" s="18">
        <v>2.6666666666666665</v>
      </c>
      <c r="G32" s="18">
        <v>3.5882352941176472</v>
      </c>
      <c r="H32" s="18">
        <v>3</v>
      </c>
      <c r="I32" s="18">
        <v>3.5</v>
      </c>
      <c r="J32" s="18">
        <v>3.5555555555555554</v>
      </c>
      <c r="K32" s="18">
        <v>2.7857142857142856</v>
      </c>
      <c r="L32" s="18">
        <v>3.75</v>
      </c>
      <c r="M32" s="18">
        <v>3.5454545454545454</v>
      </c>
      <c r="N32" s="19">
        <v>3.097142857142857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</row>
    <row r="33" spans="1:94" x14ac:dyDescent="0.2">
      <c r="A33" s="54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</row>
    <row r="34" spans="1:94" ht="15.75" x14ac:dyDescent="0.2">
      <c r="A34" s="55" t="s">
        <v>108</v>
      </c>
    </row>
    <row r="35" spans="1:94" ht="15.75" x14ac:dyDescent="0.2">
      <c r="A35" s="56" t="s">
        <v>66</v>
      </c>
      <c r="B35" s="6">
        <f>IFERROR(AVERAGE(B6),"")</f>
        <v>4.4736842105263159</v>
      </c>
      <c r="C35" s="63">
        <f t="shared" ref="C35:N35" si="0">IFERROR(AVERAGE(C6),"")</f>
        <v>4.333333333333333</v>
      </c>
      <c r="D35" s="63">
        <f t="shared" si="0"/>
        <v>4.5263157894736841</v>
      </c>
      <c r="E35" s="63">
        <f t="shared" si="0"/>
        <v>4.5555555555555554</v>
      </c>
      <c r="F35" s="63">
        <f t="shared" si="0"/>
        <v>4.333333333333333</v>
      </c>
      <c r="G35" s="63">
        <f t="shared" si="0"/>
        <v>4.3529411764705879</v>
      </c>
      <c r="H35" s="63">
        <f t="shared" si="0"/>
        <v>4.1428571428571432</v>
      </c>
      <c r="I35" s="63">
        <f t="shared" si="0"/>
        <v>4.7</v>
      </c>
      <c r="J35" s="63">
        <f t="shared" si="0"/>
        <v>4.666666666666667</v>
      </c>
      <c r="K35" s="63">
        <f t="shared" si="0"/>
        <v>4</v>
      </c>
      <c r="L35" s="63">
        <f t="shared" si="0"/>
        <v>4.375</v>
      </c>
      <c r="M35" s="63">
        <f t="shared" si="0"/>
        <v>4.7272727272727275</v>
      </c>
      <c r="N35" s="63">
        <f t="shared" si="0"/>
        <v>4.4171428571428573</v>
      </c>
    </row>
    <row r="36" spans="1:94" ht="15.75" x14ac:dyDescent="0.2">
      <c r="A36" s="56" t="s">
        <v>67</v>
      </c>
      <c r="B36" s="6">
        <f>IFERROR(AVERAGE(B7:B16),"")</f>
        <v>3.6894736842105269</v>
      </c>
      <c r="C36" s="63">
        <f t="shared" ref="C36:N36" si="1">IFERROR(AVERAGE(C7:C16),"")</f>
        <v>3.5777777777777771</v>
      </c>
      <c r="D36" s="63">
        <f t="shared" si="1"/>
        <v>3.8736842105263158</v>
      </c>
      <c r="E36" s="63">
        <f t="shared" si="1"/>
        <v>4.2222222222222223</v>
      </c>
      <c r="F36" s="63">
        <f t="shared" si="1"/>
        <v>3.8281045751633984</v>
      </c>
      <c r="G36" s="63">
        <f t="shared" si="1"/>
        <v>3.9411764705882355</v>
      </c>
      <c r="H36" s="63">
        <f t="shared" si="1"/>
        <v>3.871428571428571</v>
      </c>
      <c r="I36" s="63">
        <f t="shared" si="1"/>
        <v>3.4199999999999995</v>
      </c>
      <c r="J36" s="63">
        <f t="shared" si="1"/>
        <v>4.1222222222222218</v>
      </c>
      <c r="K36" s="63">
        <f t="shared" si="1"/>
        <v>3.9642857142857144</v>
      </c>
      <c r="L36" s="63">
        <f t="shared" si="1"/>
        <v>3.9750000000000001</v>
      </c>
      <c r="M36" s="63">
        <f t="shared" si="1"/>
        <v>4.0727272727272723</v>
      </c>
      <c r="N36" s="63">
        <f t="shared" si="1"/>
        <v>3.871832512315271</v>
      </c>
    </row>
    <row r="37" spans="1:94" ht="15.75" x14ac:dyDescent="0.2">
      <c r="A37" s="56" t="s">
        <v>68</v>
      </c>
      <c r="B37" s="6">
        <f>IFERROR(AVERAGE(B21:B26),"")</f>
        <v>4.3508771929824563</v>
      </c>
      <c r="C37" s="63">
        <f t="shared" ref="C37:N37" si="2">IFERROR(AVERAGE(C21:C26),"")</f>
        <v>4.0092592592592595</v>
      </c>
      <c r="D37" s="63">
        <f t="shared" si="2"/>
        <v>4.359649122807018</v>
      </c>
      <c r="E37" s="63">
        <f t="shared" si="2"/>
        <v>4.7314814814814818</v>
      </c>
      <c r="F37" s="63">
        <f t="shared" si="2"/>
        <v>4.4629629629629628</v>
      </c>
      <c r="G37" s="63">
        <f t="shared" si="2"/>
        <v>3.9705882352941178</v>
      </c>
      <c r="H37" s="63">
        <f t="shared" si="2"/>
        <v>4.4047619047619051</v>
      </c>
      <c r="I37" s="63">
        <f t="shared" si="2"/>
        <v>4.45</v>
      </c>
      <c r="J37" s="63">
        <f t="shared" si="2"/>
        <v>4.6111111111111116</v>
      </c>
      <c r="K37" s="63">
        <f t="shared" si="2"/>
        <v>4.3928571428571423</v>
      </c>
      <c r="L37" s="63">
        <f t="shared" si="2"/>
        <v>4.4375</v>
      </c>
      <c r="M37" s="63">
        <f t="shared" si="2"/>
        <v>4.2575757575757569</v>
      </c>
      <c r="N37" s="63">
        <f t="shared" si="2"/>
        <v>4.3552380952380956</v>
      </c>
    </row>
    <row r="38" spans="1:94" ht="15.75" x14ac:dyDescent="0.2">
      <c r="A38" s="57" t="s">
        <v>69</v>
      </c>
      <c r="B38" s="6">
        <f>IFERROR(AVERAGE(B27:B31),"")</f>
        <v>3.9368421052631581</v>
      </c>
      <c r="C38" s="63">
        <f t="shared" ref="C38:N38" si="3">IFERROR(AVERAGE(C27:C31),"")</f>
        <v>3.8555555555555556</v>
      </c>
      <c r="D38" s="63">
        <f t="shared" si="3"/>
        <v>3.8736842105263158</v>
      </c>
      <c r="E38" s="63">
        <f t="shared" si="3"/>
        <v>3.9111111111111105</v>
      </c>
      <c r="F38" s="63">
        <f t="shared" si="3"/>
        <v>3.8555555555555556</v>
      </c>
      <c r="G38" s="63">
        <f t="shared" si="3"/>
        <v>4.2588235294117647</v>
      </c>
      <c r="H38" s="63">
        <f t="shared" si="3"/>
        <v>3.9571428571428569</v>
      </c>
      <c r="I38" s="63">
        <f t="shared" si="3"/>
        <v>3.3600000000000003</v>
      </c>
      <c r="J38" s="63">
        <f t="shared" si="3"/>
        <v>4.2666666666666666</v>
      </c>
      <c r="K38" s="63">
        <f t="shared" si="3"/>
        <v>3.9285714285714284</v>
      </c>
      <c r="L38" s="63">
        <f t="shared" si="3"/>
        <v>4.125</v>
      </c>
      <c r="M38" s="63">
        <f t="shared" si="3"/>
        <v>4.2363636363636363</v>
      </c>
      <c r="N38" s="63">
        <f t="shared" si="3"/>
        <v>3.9542857142857137</v>
      </c>
    </row>
    <row r="39" spans="1:94" ht="15.75" x14ac:dyDescent="0.2">
      <c r="A39" s="57" t="s">
        <v>99</v>
      </c>
      <c r="B39" s="6">
        <f>IFERROR(AVERAGE(B32),"")</f>
        <v>3</v>
      </c>
      <c r="C39" s="63">
        <f t="shared" ref="C39:N39" si="4">IFERROR(AVERAGE(C32),"")</f>
        <v>3</v>
      </c>
      <c r="D39" s="63">
        <f t="shared" si="4"/>
        <v>2.9473684210526314</v>
      </c>
      <c r="E39" s="63">
        <f t="shared" si="4"/>
        <v>2.7222222222222223</v>
      </c>
      <c r="F39" s="63">
        <f t="shared" si="4"/>
        <v>2.6666666666666665</v>
      </c>
      <c r="G39" s="63">
        <f t="shared" si="4"/>
        <v>3.5882352941176472</v>
      </c>
      <c r="H39" s="63">
        <f t="shared" si="4"/>
        <v>3</v>
      </c>
      <c r="I39" s="63">
        <f t="shared" si="4"/>
        <v>3.5</v>
      </c>
      <c r="J39" s="63">
        <f t="shared" si="4"/>
        <v>3.5555555555555554</v>
      </c>
      <c r="K39" s="63">
        <f t="shared" si="4"/>
        <v>2.7857142857142856</v>
      </c>
      <c r="L39" s="63">
        <f t="shared" si="4"/>
        <v>3.75</v>
      </c>
      <c r="M39" s="63">
        <f t="shared" si="4"/>
        <v>3.5454545454545454</v>
      </c>
      <c r="N39" s="63">
        <f t="shared" si="4"/>
        <v>3.097142857142857</v>
      </c>
    </row>
    <row r="40" spans="1:94" ht="15.75" x14ac:dyDescent="0.2">
      <c r="A40" s="57" t="s">
        <v>100</v>
      </c>
      <c r="B40" s="6">
        <f>IFERROR(IF(B39="","",IF(B39&lt;5,(B39-1)+0.5,5)),"")</f>
        <v>2.5</v>
      </c>
      <c r="C40" s="63">
        <f t="shared" ref="C40:N40" si="5">IFERROR(IF(C39="","",IF(C39&lt;5,(C39-1)+0.5,5)),"")</f>
        <v>2.5</v>
      </c>
      <c r="D40" s="63">
        <f t="shared" si="5"/>
        <v>2.4473684210526314</v>
      </c>
      <c r="E40" s="63">
        <f t="shared" si="5"/>
        <v>2.2222222222222223</v>
      </c>
      <c r="F40" s="63">
        <f t="shared" si="5"/>
        <v>2.1666666666666665</v>
      </c>
      <c r="G40" s="63">
        <f t="shared" si="5"/>
        <v>3.0882352941176472</v>
      </c>
      <c r="H40" s="63">
        <f t="shared" si="5"/>
        <v>2.5</v>
      </c>
      <c r="I40" s="63">
        <f t="shared" si="5"/>
        <v>3</v>
      </c>
      <c r="J40" s="63">
        <f t="shared" si="5"/>
        <v>3.0555555555555554</v>
      </c>
      <c r="K40" s="63">
        <f t="shared" si="5"/>
        <v>2.2857142857142856</v>
      </c>
      <c r="L40" s="63">
        <f t="shared" si="5"/>
        <v>3.25</v>
      </c>
      <c r="M40" s="63">
        <f t="shared" si="5"/>
        <v>3.0454545454545454</v>
      </c>
      <c r="N40" s="63">
        <f t="shared" si="5"/>
        <v>2.597142857142857</v>
      </c>
    </row>
    <row r="41" spans="1:94" ht="13.5" thickBot="1" x14ac:dyDescent="0.25"/>
    <row r="42" spans="1:94" ht="15.75" x14ac:dyDescent="0.2">
      <c r="A42" s="64" t="s">
        <v>109</v>
      </c>
      <c r="B42" s="65"/>
      <c r="C42" s="65"/>
      <c r="D42" s="65"/>
      <c r="E42" s="65"/>
      <c r="F42" s="65"/>
      <c r="G42" s="65"/>
      <c r="H42" s="66"/>
      <c r="I42" s="63"/>
      <c r="J42" s="63"/>
      <c r="K42" s="63"/>
      <c r="L42" s="63"/>
      <c r="M42" s="63"/>
      <c r="N42" s="63"/>
      <c r="O42" s="63"/>
      <c r="P42" s="63"/>
    </row>
    <row r="43" spans="1:94" ht="15.75" x14ac:dyDescent="0.2">
      <c r="A43" s="67"/>
      <c r="B43" s="68" t="s">
        <v>101</v>
      </c>
      <c r="C43" s="68" t="s">
        <v>110</v>
      </c>
      <c r="D43" s="68" t="s">
        <v>103</v>
      </c>
      <c r="E43" s="68" t="s">
        <v>111</v>
      </c>
      <c r="F43" s="68" t="s">
        <v>102</v>
      </c>
      <c r="G43" s="68" t="s">
        <v>112</v>
      </c>
      <c r="H43" s="69" t="s">
        <v>104</v>
      </c>
      <c r="I43" s="63"/>
      <c r="J43" s="63"/>
      <c r="K43" s="63"/>
      <c r="L43" s="63"/>
      <c r="M43" s="63"/>
      <c r="N43" s="63"/>
      <c r="O43" s="63"/>
      <c r="P43" s="63"/>
    </row>
    <row r="44" spans="1:94" ht="15.75" x14ac:dyDescent="0.2">
      <c r="A44" s="70" t="s">
        <v>66</v>
      </c>
      <c r="B44" s="68">
        <f t="shared" ref="B44:B49" si="6">AVERAGE($B35:$M35)</f>
        <v>4.4322466612907787</v>
      </c>
      <c r="C44" s="68">
        <f t="shared" ref="C44:C49" si="7">_xlfn.STDEV.S($B35:$M35,4)</f>
        <v>0.24352257117001186</v>
      </c>
      <c r="D44" s="68">
        <f t="shared" ref="D44:D49" si="8">QUARTILE($B35:$M35,0)</f>
        <v>4</v>
      </c>
      <c r="E44" s="68">
        <f t="shared" ref="E44:E49" si="9">QUARTILE($B35:$M35,1)</f>
        <v>4.333333333333333</v>
      </c>
      <c r="F44" s="68">
        <f t="shared" ref="F44:F49" si="10">QUARTILE($B35:$M35,2)</f>
        <v>4.4243421052631575</v>
      </c>
      <c r="G44" s="68">
        <f t="shared" ref="G44:G49" si="11">QUARTILE($B35:$M35,3)</f>
        <v>4.583333333333333</v>
      </c>
      <c r="H44" s="69">
        <f t="shared" ref="H44:H49" si="12">QUARTILE($B35:$M35,4)</f>
        <v>4.7272727272727275</v>
      </c>
      <c r="I44" s="63"/>
      <c r="J44" s="63"/>
      <c r="K44" s="63"/>
      <c r="L44" s="63"/>
      <c r="M44" s="63"/>
      <c r="N44" s="63"/>
      <c r="O44" s="63"/>
      <c r="P44" s="63"/>
    </row>
    <row r="45" spans="1:94" ht="15.75" x14ac:dyDescent="0.2">
      <c r="A45" s="70" t="s">
        <v>72</v>
      </c>
      <c r="B45" s="68">
        <f t="shared" si="6"/>
        <v>3.8798418934293544</v>
      </c>
      <c r="C45" s="68">
        <f t="shared" si="7"/>
        <v>0.22139241140978644</v>
      </c>
      <c r="D45" s="68">
        <f t="shared" si="8"/>
        <v>3.4199999999999995</v>
      </c>
      <c r="E45" s="68">
        <f t="shared" si="9"/>
        <v>3.7934468524251805</v>
      </c>
      <c r="F45" s="68">
        <f t="shared" si="10"/>
        <v>3.9074303405572754</v>
      </c>
      <c r="G45" s="68">
        <f t="shared" si="11"/>
        <v>3.9994318181818183</v>
      </c>
      <c r="H45" s="69">
        <f t="shared" si="12"/>
        <v>4.2222222222222223</v>
      </c>
      <c r="I45" s="63"/>
      <c r="J45" s="63"/>
      <c r="K45" s="63"/>
      <c r="L45" s="63"/>
      <c r="M45" s="63"/>
      <c r="N45" s="63"/>
      <c r="O45" s="63"/>
      <c r="P45" s="63"/>
    </row>
    <row r="46" spans="1:94" ht="15.75" x14ac:dyDescent="0.2">
      <c r="A46" s="70" t="s">
        <v>70</v>
      </c>
      <c r="B46" s="68">
        <f t="shared" si="6"/>
        <v>4.3698853475911017</v>
      </c>
      <c r="C46" s="68">
        <f t="shared" si="7"/>
        <v>0.23079555745544814</v>
      </c>
      <c r="D46" s="68">
        <f t="shared" si="8"/>
        <v>3.9705882352941178</v>
      </c>
      <c r="E46" s="68">
        <f t="shared" si="9"/>
        <v>4.3275518341307819</v>
      </c>
      <c r="F46" s="68">
        <f t="shared" si="10"/>
        <v>4.3988095238095237</v>
      </c>
      <c r="G46" s="68">
        <f t="shared" si="11"/>
        <v>4.4532407407407408</v>
      </c>
      <c r="H46" s="69">
        <f t="shared" si="12"/>
        <v>4.7314814814814818</v>
      </c>
      <c r="I46" s="63"/>
      <c r="J46" s="63"/>
      <c r="K46" s="63"/>
      <c r="L46" s="63"/>
      <c r="M46" s="63"/>
      <c r="N46" s="63"/>
      <c r="O46" s="63"/>
      <c r="P46" s="63"/>
    </row>
    <row r="47" spans="1:94" ht="15.75" x14ac:dyDescent="0.2">
      <c r="A47" s="70" t="s">
        <v>71</v>
      </c>
      <c r="B47" s="68">
        <f t="shared" si="6"/>
        <v>3.9637763880140038</v>
      </c>
      <c r="C47" s="68">
        <f t="shared" si="7"/>
        <v>0.23825265252497857</v>
      </c>
      <c r="D47" s="68">
        <f t="shared" si="8"/>
        <v>3.3600000000000003</v>
      </c>
      <c r="E47" s="68">
        <f t="shared" si="9"/>
        <v>3.8691520467836256</v>
      </c>
      <c r="F47" s="68">
        <f t="shared" si="10"/>
        <v>3.9327067669172933</v>
      </c>
      <c r="G47" s="68">
        <f t="shared" si="11"/>
        <v>4.1528409090909086</v>
      </c>
      <c r="H47" s="69">
        <f t="shared" si="12"/>
        <v>4.2666666666666666</v>
      </c>
      <c r="I47" s="63"/>
      <c r="J47" s="63"/>
      <c r="K47" s="63"/>
      <c r="L47" s="63"/>
      <c r="M47" s="63"/>
      <c r="N47" s="63"/>
      <c r="O47" s="63"/>
      <c r="P47" s="63"/>
    </row>
    <row r="48" spans="1:94" ht="15.75" x14ac:dyDescent="0.2">
      <c r="A48" s="70" t="s">
        <v>99</v>
      </c>
      <c r="B48" s="68">
        <f t="shared" si="6"/>
        <v>3.1717680825652965</v>
      </c>
      <c r="C48" s="68">
        <f t="shared" si="7"/>
        <v>0.43596573778594272</v>
      </c>
      <c r="D48" s="68">
        <f t="shared" si="8"/>
        <v>2.6666666666666665</v>
      </c>
      <c r="E48" s="68">
        <f t="shared" si="9"/>
        <v>2.9069548872180451</v>
      </c>
      <c r="F48" s="68">
        <f t="shared" si="10"/>
        <v>3</v>
      </c>
      <c r="G48" s="68">
        <f t="shared" si="11"/>
        <v>3.547979797979798</v>
      </c>
      <c r="H48" s="69">
        <f t="shared" si="12"/>
        <v>3.75</v>
      </c>
      <c r="I48" s="63"/>
      <c r="J48" s="63"/>
      <c r="K48" s="63"/>
      <c r="L48" s="63"/>
      <c r="M48" s="63"/>
      <c r="N48" s="63"/>
      <c r="O48" s="63"/>
      <c r="P48" s="63"/>
    </row>
    <row r="49" spans="1:16" ht="16.5" thickBot="1" x14ac:dyDescent="0.25">
      <c r="A49" s="71" t="s">
        <v>100</v>
      </c>
      <c r="B49" s="72">
        <f t="shared" si="6"/>
        <v>2.6717680825652965</v>
      </c>
      <c r="C49" s="72">
        <f t="shared" si="7"/>
        <v>0.52250075717551647</v>
      </c>
      <c r="D49" s="72">
        <f t="shared" si="8"/>
        <v>2.1666666666666665</v>
      </c>
      <c r="E49" s="72">
        <f t="shared" si="9"/>
        <v>2.4069548872180451</v>
      </c>
      <c r="F49" s="72">
        <f t="shared" si="10"/>
        <v>2.5</v>
      </c>
      <c r="G49" s="72">
        <f t="shared" si="11"/>
        <v>3.047979797979798</v>
      </c>
      <c r="H49" s="73">
        <f t="shared" si="12"/>
        <v>3.25</v>
      </c>
      <c r="I49" s="63"/>
      <c r="J49" s="63"/>
      <c r="K49" s="63"/>
      <c r="L49" s="63"/>
      <c r="M49" s="63"/>
      <c r="N49" s="63"/>
      <c r="O49" s="63"/>
      <c r="P49" s="63"/>
    </row>
    <row r="50" spans="1:16" x14ac:dyDescent="0.2"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</row>
    <row r="51" spans="1:16" x14ac:dyDescent="0.2"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</row>
    <row r="97" spans="1:17" x14ac:dyDescent="0.2"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</row>
    <row r="98" spans="1:17" ht="30" customHeight="1" x14ac:dyDescent="0.2">
      <c r="B98" s="7"/>
      <c r="C98" s="7"/>
      <c r="D98" s="7"/>
      <c r="E98" s="7"/>
      <c r="F98" s="7"/>
      <c r="G98" s="7"/>
      <c r="H98" s="7"/>
      <c r="I98" s="7"/>
    </row>
    <row r="99" spans="1:17" x14ac:dyDescent="0.2">
      <c r="A99" s="7"/>
      <c r="B99" s="7"/>
      <c r="C99" s="7"/>
      <c r="D99" s="7"/>
      <c r="E99" s="7"/>
      <c r="F99" s="7"/>
      <c r="G99" s="7"/>
      <c r="H99" s="7"/>
      <c r="I99" s="7"/>
      <c r="J99" s="7"/>
      <c r="Q99" s="6"/>
    </row>
    <row r="100" spans="1:17" ht="15.75" customHeight="1" x14ac:dyDescent="0.2">
      <c r="A100" s="7"/>
      <c r="C100" s="7"/>
      <c r="D100" s="55"/>
      <c r="E100" s="55"/>
      <c r="F100" s="55"/>
      <c r="G100" s="55"/>
      <c r="H100" s="55"/>
      <c r="I100" s="55"/>
      <c r="J100" s="7"/>
      <c r="Q100" s="6"/>
    </row>
    <row r="101" spans="1:17" ht="18" customHeight="1" x14ac:dyDescent="0.2">
      <c r="A101" s="7"/>
      <c r="B101" s="7"/>
      <c r="C101" s="7"/>
      <c r="D101" s="7"/>
      <c r="E101" s="7"/>
      <c r="F101" s="7"/>
      <c r="G101" s="7"/>
      <c r="H101" s="7"/>
      <c r="I101" s="7"/>
      <c r="J101" s="7"/>
      <c r="Q101" s="6"/>
    </row>
    <row r="102" spans="1:17" ht="25.5" customHeight="1" x14ac:dyDescent="0.2">
      <c r="A102" s="7"/>
      <c r="B102" s="7"/>
      <c r="C102" s="7"/>
      <c r="D102" s="7"/>
      <c r="E102" s="7"/>
      <c r="F102" s="7"/>
      <c r="G102" s="7"/>
      <c r="H102" s="7"/>
      <c r="I102" s="7"/>
      <c r="J102" s="7"/>
      <c r="Q102" s="6"/>
    </row>
    <row r="103" spans="1:17" ht="25.5" customHeight="1" x14ac:dyDescent="0.2">
      <c r="A103" s="7"/>
      <c r="B103" s="7"/>
      <c r="C103" s="7"/>
      <c r="D103" s="7"/>
      <c r="E103" s="7"/>
      <c r="F103" s="7"/>
      <c r="G103" s="7"/>
      <c r="H103" s="7"/>
      <c r="I103" s="7"/>
      <c r="J103" s="7"/>
      <c r="Q103" s="6"/>
    </row>
    <row r="104" spans="1:17" ht="25.5" customHeight="1" x14ac:dyDescent="0.2">
      <c r="A104" s="7"/>
      <c r="B104" s="7"/>
      <c r="C104" s="7"/>
      <c r="D104" s="7"/>
      <c r="E104" s="7"/>
      <c r="F104" s="7"/>
      <c r="G104" s="7"/>
      <c r="H104" s="7"/>
      <c r="I104" s="7"/>
      <c r="J104" s="7"/>
      <c r="Q104" s="6"/>
    </row>
    <row r="105" spans="1:17" ht="25.5" customHeight="1" x14ac:dyDescent="0.2">
      <c r="A105" s="7"/>
      <c r="B105" s="7"/>
      <c r="C105" s="7"/>
      <c r="D105" s="7"/>
      <c r="E105" s="7"/>
      <c r="F105" s="7"/>
      <c r="G105" s="7"/>
      <c r="H105" s="7"/>
      <c r="I105" s="7"/>
      <c r="J105" s="7"/>
      <c r="Q105" s="6"/>
    </row>
    <row r="106" spans="1:17" ht="25.5" customHeight="1" x14ac:dyDescent="0.2">
      <c r="B106" s="7"/>
      <c r="C106" s="7"/>
      <c r="D106" s="7"/>
      <c r="E106" s="7"/>
      <c r="F106" s="7"/>
      <c r="G106" s="7"/>
      <c r="H106" s="7"/>
      <c r="I106" s="7"/>
    </row>
    <row r="107" spans="1:17" ht="25.5" customHeight="1" x14ac:dyDescent="0.2">
      <c r="B107" s="7"/>
      <c r="C107" s="7"/>
      <c r="D107" s="7"/>
      <c r="E107" s="7"/>
      <c r="F107" s="7"/>
      <c r="G107" s="7"/>
      <c r="H107" s="7"/>
      <c r="I107" s="7"/>
    </row>
  </sheetData>
  <pageMargins left="0.31496062992125984" right="0.11811023622047245" top="0.74803149606299213" bottom="0.74803149606299213" header="0.11811023622047245" footer="0.31496062992125984"/>
  <pageSetup paperSize="9" scale="62" fitToHeight="0" orientation="landscape" r:id="rId2"/>
  <headerFooter>
    <oddHeader xml:space="preserve">&amp;LΠρόγραμμα Μεταπτυχιακών Σπουδών
&amp;"Arial,Έντονα"Διοίκηση και Διαχείριση Έργων και Προγραμμάτων&amp;C
Αξιολογήσεις Μαθημάτων Εαρινού Εξαμήνου 2010-11
</oddHeader>
    <oddFooter>&amp;R&amp;P /  &amp;N</oddFooter>
  </headerFooter>
  <rowBreaks count="1" manualBreakCount="1">
    <brk id="94" max="13" man="1"/>
  </rowBreaks>
  <drawing r:id="rId3"/>
  <legacyDrawing r:id="rId4"/>
  <oleObjects>
    <mc:AlternateContent xmlns:mc="http://schemas.openxmlformats.org/markup-compatibility/2006">
      <mc:Choice Requires="x14">
        <oleObject progId="Word.Document.8" shapeId="1025" r:id="rId5">
          <objectPr defaultSize="0" r:id="rId6">
            <anchor moveWithCells="1">
              <from>
                <xdr:col>0</xdr:col>
                <xdr:colOff>142875</xdr:colOff>
                <xdr:row>0</xdr:row>
                <xdr:rowOff>47625</xdr:rowOff>
              </from>
              <to>
                <xdr:col>5</xdr:col>
                <xdr:colOff>628650</xdr:colOff>
                <xdr:row>0</xdr:row>
                <xdr:rowOff>1228725</xdr:rowOff>
              </to>
            </anchor>
          </objectPr>
        </oleObject>
      </mc:Choice>
      <mc:Fallback>
        <oleObject progId="Word.Document.8" shapeId="1025" r:id="rId5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H42"/>
  <sheetViews>
    <sheetView view="pageBreakPreview" zoomScale="90" zoomScaleNormal="100" zoomScaleSheetLayoutView="90" workbookViewId="0">
      <selection activeCell="G3" sqref="G3"/>
    </sheetView>
  </sheetViews>
  <sheetFormatPr defaultColWidth="8.85546875" defaultRowHeight="12.75" x14ac:dyDescent="0.2"/>
  <cols>
    <col min="1" max="1" width="48.5703125" style="42" customWidth="1"/>
    <col min="2" max="5" width="14.28515625" style="6" customWidth="1"/>
    <col min="6" max="6" width="14.42578125" style="6" customWidth="1"/>
    <col min="7" max="13" width="14" style="6" customWidth="1"/>
    <col min="14" max="28" width="8.85546875" style="6"/>
    <col min="29" max="16384" width="8.85546875" style="7"/>
  </cols>
  <sheetData>
    <row r="1" spans="1:190" ht="137.25" customHeight="1" x14ac:dyDescent="0.2">
      <c r="A1" s="50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190" customFormat="1" ht="33.75" x14ac:dyDescent="0.2">
      <c r="A2" s="47" t="s">
        <v>2</v>
      </c>
      <c r="B2" s="74" t="s">
        <v>97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</row>
    <row r="3" spans="1:190" customFormat="1" x14ac:dyDescent="0.2">
      <c r="A3" s="42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</row>
    <row r="4" spans="1:190" customFormat="1" x14ac:dyDescent="0.2">
      <c r="A4" s="36"/>
      <c r="B4" s="48" t="s">
        <v>73</v>
      </c>
      <c r="C4" s="5"/>
    </row>
    <row r="5" spans="1:190" s="39" customFormat="1" x14ac:dyDescent="0.2">
      <c r="A5" s="40" t="s">
        <v>64</v>
      </c>
      <c r="B5" s="45" t="s">
        <v>82</v>
      </c>
      <c r="C5" s="46" t="s">
        <v>74</v>
      </c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</row>
    <row r="6" spans="1:190" s="12" customFormat="1" x14ac:dyDescent="0.2">
      <c r="A6" s="51" t="s">
        <v>106</v>
      </c>
      <c r="B6" s="9">
        <v>4.6428571428571432</v>
      </c>
      <c r="C6" s="33">
        <v>4.1428571428571432</v>
      </c>
    </row>
    <row r="7" spans="1:190" s="12" customFormat="1" x14ac:dyDescent="0.2">
      <c r="A7" s="52" t="s">
        <v>36</v>
      </c>
      <c r="B7" s="13">
        <v>4.5714285714285712</v>
      </c>
      <c r="C7" s="34">
        <v>3.8571428571428572</v>
      </c>
    </row>
    <row r="8" spans="1:190" s="12" customFormat="1" ht="25.5" x14ac:dyDescent="0.2">
      <c r="A8" s="52" t="s">
        <v>37</v>
      </c>
      <c r="B8" s="13">
        <v>4.2142857142857144</v>
      </c>
      <c r="C8" s="34">
        <v>3.7857142857142856</v>
      </c>
    </row>
    <row r="9" spans="1:190" s="12" customFormat="1" ht="25.5" x14ac:dyDescent="0.2">
      <c r="A9" s="52" t="s">
        <v>38</v>
      </c>
      <c r="B9" s="13">
        <v>4.1428571428571432</v>
      </c>
      <c r="C9" s="34">
        <v>3.5714285714285716</v>
      </c>
    </row>
    <row r="10" spans="1:190" s="12" customFormat="1" ht="25.5" x14ac:dyDescent="0.2">
      <c r="A10" s="52" t="s">
        <v>39</v>
      </c>
      <c r="B10" s="13">
        <v>4.5</v>
      </c>
      <c r="C10" s="34">
        <v>3.9285714285714284</v>
      </c>
    </row>
    <row r="11" spans="1:190" s="12" customFormat="1" ht="25.5" x14ac:dyDescent="0.2">
      <c r="A11" s="52" t="s">
        <v>40</v>
      </c>
      <c r="B11" s="13">
        <v>4.2857142857142856</v>
      </c>
      <c r="C11" s="34">
        <v>4.2857142857142856</v>
      </c>
    </row>
    <row r="12" spans="1:190" s="12" customFormat="1" ht="25.5" x14ac:dyDescent="0.2">
      <c r="A12" s="52" t="s">
        <v>41</v>
      </c>
      <c r="B12" s="13">
        <v>4.0714285714285712</v>
      </c>
      <c r="C12" s="34">
        <v>3.8571428571428572</v>
      </c>
    </row>
    <row r="13" spans="1:190" s="16" customFormat="1" ht="25.5" x14ac:dyDescent="0.2">
      <c r="A13" s="52" t="s">
        <v>42</v>
      </c>
      <c r="B13" s="13">
        <v>3.4285714285714284</v>
      </c>
      <c r="C13" s="34">
        <v>3.5714285714285716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</row>
    <row r="14" spans="1:190" s="16" customFormat="1" ht="25.5" x14ac:dyDescent="0.2">
      <c r="A14" s="52" t="s">
        <v>43</v>
      </c>
      <c r="B14" s="13">
        <v>3.8571428571428572</v>
      </c>
      <c r="C14" s="34">
        <v>3.7857142857142856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</row>
    <row r="15" spans="1:190" s="16" customFormat="1" ht="25.5" x14ac:dyDescent="0.2">
      <c r="A15" s="52" t="s">
        <v>44</v>
      </c>
      <c r="B15" s="13">
        <v>4.2857142857142856</v>
      </c>
      <c r="C15" s="34">
        <v>4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</row>
    <row r="16" spans="1:190" s="16" customFormat="1" ht="25.5" x14ac:dyDescent="0.2">
      <c r="A16" s="52" t="s">
        <v>45</v>
      </c>
      <c r="B16" s="13">
        <v>4.2142857142857144</v>
      </c>
      <c r="C16" s="34">
        <v>4.0714285714285712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</row>
    <row r="17" spans="1:106" s="16" customFormat="1" ht="25.5" x14ac:dyDescent="0.2">
      <c r="A17" s="52" t="s">
        <v>46</v>
      </c>
      <c r="B17" s="13">
        <v>0.21428571428571427</v>
      </c>
      <c r="C17" s="34">
        <v>0.2857142857142857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</row>
    <row r="18" spans="1:106" s="16" customFormat="1" ht="25.5" x14ac:dyDescent="0.2">
      <c r="A18" s="52" t="s">
        <v>47</v>
      </c>
      <c r="B18" s="13">
        <v>0.21428571428571427</v>
      </c>
      <c r="C18" s="34">
        <v>0.7142857142857143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</row>
    <row r="19" spans="1:106" s="16" customFormat="1" ht="25.5" x14ac:dyDescent="0.2">
      <c r="A19" s="52" t="s">
        <v>48</v>
      </c>
      <c r="B19" s="13">
        <v>0.35714285714285715</v>
      </c>
      <c r="C19" s="34">
        <v>0.8571428571428571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</row>
    <row r="20" spans="1:106" s="16" customFormat="1" ht="25.5" x14ac:dyDescent="0.2">
      <c r="A20" s="52" t="s">
        <v>49</v>
      </c>
      <c r="B20" s="13">
        <v>1</v>
      </c>
      <c r="C20" s="34">
        <v>1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</row>
    <row r="21" spans="1:106" s="16" customFormat="1" ht="25.5" x14ac:dyDescent="0.2">
      <c r="A21" s="52" t="s">
        <v>50</v>
      </c>
      <c r="B21" s="13">
        <v>4.7142857142857144</v>
      </c>
      <c r="C21" s="34">
        <v>4.5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</row>
    <row r="22" spans="1:106" s="16" customFormat="1" ht="25.5" x14ac:dyDescent="0.2">
      <c r="A22" s="52" t="s">
        <v>51</v>
      </c>
      <c r="B22" s="13">
        <v>4.5</v>
      </c>
      <c r="C22" s="34">
        <v>4.2142857142857144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</row>
    <row r="23" spans="1:106" s="16" customFormat="1" ht="25.5" x14ac:dyDescent="0.2">
      <c r="A23" s="52" t="s">
        <v>52</v>
      </c>
      <c r="B23" s="13">
        <v>4.6428571428571432</v>
      </c>
      <c r="C23" s="34">
        <v>4.1428571428571432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</row>
    <row r="24" spans="1:106" s="16" customFormat="1" ht="25.5" x14ac:dyDescent="0.2">
      <c r="A24" s="52" t="s">
        <v>53</v>
      </c>
      <c r="B24" s="13">
        <v>4.7857142857142856</v>
      </c>
      <c r="C24" s="34">
        <v>4.5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</row>
    <row r="25" spans="1:106" s="16" customFormat="1" x14ac:dyDescent="0.2">
      <c r="A25" s="52" t="s">
        <v>54</v>
      </c>
      <c r="B25" s="13">
        <v>4.8571428571428568</v>
      </c>
      <c r="C25" s="34">
        <v>4.5714285714285712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</row>
    <row r="26" spans="1:106" s="16" customFormat="1" x14ac:dyDescent="0.2">
      <c r="A26" s="52" t="s">
        <v>55</v>
      </c>
      <c r="B26" s="13">
        <v>4.8571428571428568</v>
      </c>
      <c r="C26" s="34">
        <v>4.5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</row>
    <row r="27" spans="1:106" s="16" customFormat="1" x14ac:dyDescent="0.2">
      <c r="A27" s="52" t="s">
        <v>56</v>
      </c>
      <c r="B27" s="13">
        <v>4.1428571428571432</v>
      </c>
      <c r="C27" s="34">
        <v>4.0714285714285712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</row>
    <row r="28" spans="1:106" s="16" customFormat="1" x14ac:dyDescent="0.2">
      <c r="A28" s="52" t="s">
        <v>57</v>
      </c>
      <c r="B28" s="13">
        <v>4.7857142857142856</v>
      </c>
      <c r="C28" s="34">
        <v>4.6428571428571432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</row>
    <row r="29" spans="1:106" s="16" customFormat="1" x14ac:dyDescent="0.2">
      <c r="A29" s="52" t="s">
        <v>58</v>
      </c>
      <c r="B29" s="13">
        <v>3.5714285714285716</v>
      </c>
      <c r="C29" s="34">
        <v>3.6428571428571428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</row>
    <row r="30" spans="1:106" s="16" customFormat="1" ht="25.5" x14ac:dyDescent="0.2">
      <c r="A30" s="52" t="s">
        <v>59</v>
      </c>
      <c r="B30" s="13">
        <v>3.9285714285714284</v>
      </c>
      <c r="C30" s="34">
        <v>4.1428571428571432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</row>
    <row r="31" spans="1:106" s="16" customFormat="1" ht="25.5" x14ac:dyDescent="0.2">
      <c r="A31" s="52" t="s">
        <v>60</v>
      </c>
      <c r="B31" s="13">
        <v>3</v>
      </c>
      <c r="C31" s="34">
        <v>3.2857142857142856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</row>
    <row r="32" spans="1:106" s="16" customFormat="1" ht="25.5" x14ac:dyDescent="0.2">
      <c r="A32" s="53" t="s">
        <v>61</v>
      </c>
      <c r="B32" s="17">
        <v>2.7142857142857144</v>
      </c>
      <c r="C32" s="35">
        <v>3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</row>
    <row r="33" spans="1:106" x14ac:dyDescent="0.2">
      <c r="A33" s="3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</row>
    <row r="36" spans="1:106" ht="15.75" x14ac:dyDescent="0.2">
      <c r="A36" s="55" t="s">
        <v>108</v>
      </c>
    </row>
    <row r="37" spans="1:106" x14ac:dyDescent="0.2">
      <c r="A37" s="43" t="s">
        <v>66</v>
      </c>
      <c r="B37" s="6">
        <f>IFERROR(AVERAGE(B6),"")</f>
        <v>4.6428571428571432</v>
      </c>
      <c r="C37" s="6">
        <f t="shared" ref="C37:AA37" si="0">IFERROR(AVERAGE(C6),"")</f>
        <v>4.1428571428571432</v>
      </c>
      <c r="D37" s="6" t="str">
        <f t="shared" si="0"/>
        <v/>
      </c>
      <c r="E37" s="6" t="str">
        <f t="shared" si="0"/>
        <v/>
      </c>
      <c r="F37" s="6" t="str">
        <f t="shared" si="0"/>
        <v/>
      </c>
      <c r="G37" s="6" t="str">
        <f t="shared" si="0"/>
        <v/>
      </c>
      <c r="H37" s="6" t="str">
        <f t="shared" si="0"/>
        <v/>
      </c>
      <c r="I37" s="6" t="str">
        <f t="shared" si="0"/>
        <v/>
      </c>
      <c r="J37" s="6" t="str">
        <f t="shared" si="0"/>
        <v/>
      </c>
      <c r="K37" s="6" t="str">
        <f t="shared" si="0"/>
        <v/>
      </c>
      <c r="L37" s="6" t="str">
        <f t="shared" si="0"/>
        <v/>
      </c>
      <c r="M37" s="6" t="str">
        <f t="shared" si="0"/>
        <v/>
      </c>
      <c r="N37" s="6" t="str">
        <f t="shared" si="0"/>
        <v/>
      </c>
      <c r="O37" s="6" t="str">
        <f t="shared" si="0"/>
        <v/>
      </c>
      <c r="P37" s="6" t="str">
        <f t="shared" si="0"/>
        <v/>
      </c>
      <c r="Q37" s="6" t="str">
        <f t="shared" si="0"/>
        <v/>
      </c>
      <c r="R37" s="6" t="str">
        <f t="shared" si="0"/>
        <v/>
      </c>
      <c r="S37" s="6" t="str">
        <f t="shared" si="0"/>
        <v/>
      </c>
      <c r="T37" s="6" t="str">
        <f t="shared" si="0"/>
        <v/>
      </c>
      <c r="U37" s="6" t="str">
        <f t="shared" si="0"/>
        <v/>
      </c>
      <c r="V37" s="6" t="str">
        <f t="shared" si="0"/>
        <v/>
      </c>
      <c r="W37" s="6" t="str">
        <f t="shared" si="0"/>
        <v/>
      </c>
      <c r="X37" s="6" t="str">
        <f t="shared" si="0"/>
        <v/>
      </c>
      <c r="Y37" s="6" t="str">
        <f t="shared" si="0"/>
        <v/>
      </c>
      <c r="Z37" s="6" t="str">
        <f t="shared" si="0"/>
        <v/>
      </c>
      <c r="AA37" s="6" t="str">
        <f t="shared" si="0"/>
        <v/>
      </c>
    </row>
    <row r="38" spans="1:106" x14ac:dyDescent="0.2">
      <c r="A38" s="43" t="s">
        <v>67</v>
      </c>
      <c r="B38" s="6">
        <f>IFERROR(AVERAGE(B7:B16),"")</f>
        <v>4.1571428571428566</v>
      </c>
      <c r="C38" s="6">
        <f t="shared" ref="C38:AA38" si="1">IFERROR(AVERAGE(C7:C16),"")</f>
        <v>3.871428571428571</v>
      </c>
      <c r="D38" s="6" t="str">
        <f t="shared" si="1"/>
        <v/>
      </c>
      <c r="E38" s="6" t="str">
        <f t="shared" si="1"/>
        <v/>
      </c>
      <c r="F38" s="6" t="str">
        <f t="shared" si="1"/>
        <v/>
      </c>
      <c r="G38" s="6" t="str">
        <f t="shared" si="1"/>
        <v/>
      </c>
      <c r="H38" s="6" t="str">
        <f t="shared" si="1"/>
        <v/>
      </c>
      <c r="I38" s="6" t="str">
        <f t="shared" si="1"/>
        <v/>
      </c>
      <c r="J38" s="6" t="str">
        <f t="shared" si="1"/>
        <v/>
      </c>
      <c r="K38" s="6" t="str">
        <f t="shared" si="1"/>
        <v/>
      </c>
      <c r="L38" s="6" t="str">
        <f t="shared" si="1"/>
        <v/>
      </c>
      <c r="M38" s="6" t="str">
        <f t="shared" si="1"/>
        <v/>
      </c>
      <c r="N38" s="6" t="str">
        <f t="shared" si="1"/>
        <v/>
      </c>
      <c r="O38" s="6" t="str">
        <f t="shared" si="1"/>
        <v/>
      </c>
      <c r="P38" s="6" t="str">
        <f t="shared" si="1"/>
        <v/>
      </c>
      <c r="Q38" s="6" t="str">
        <f t="shared" si="1"/>
        <v/>
      </c>
      <c r="R38" s="6" t="str">
        <f t="shared" si="1"/>
        <v/>
      </c>
      <c r="S38" s="6" t="str">
        <f t="shared" si="1"/>
        <v/>
      </c>
      <c r="T38" s="6" t="str">
        <f t="shared" si="1"/>
        <v/>
      </c>
      <c r="U38" s="6" t="str">
        <f t="shared" si="1"/>
        <v/>
      </c>
      <c r="V38" s="6" t="str">
        <f t="shared" si="1"/>
        <v/>
      </c>
      <c r="W38" s="6" t="str">
        <f t="shared" si="1"/>
        <v/>
      </c>
      <c r="X38" s="6" t="str">
        <f t="shared" si="1"/>
        <v/>
      </c>
      <c r="Y38" s="6" t="str">
        <f t="shared" si="1"/>
        <v/>
      </c>
      <c r="Z38" s="6" t="str">
        <f t="shared" si="1"/>
        <v/>
      </c>
      <c r="AA38" s="6" t="str">
        <f t="shared" si="1"/>
        <v/>
      </c>
    </row>
    <row r="39" spans="1:106" x14ac:dyDescent="0.2">
      <c r="A39" s="43" t="s">
        <v>68</v>
      </c>
      <c r="B39" s="6">
        <f>IFERROR(AVERAGE(B21:B26),"")</f>
        <v>4.7261904761904763</v>
      </c>
      <c r="C39" s="6">
        <f t="shared" ref="C39:AA39" si="2">IFERROR(AVERAGE(C21:C26),"")</f>
        <v>4.4047619047619051</v>
      </c>
      <c r="D39" s="6" t="str">
        <f t="shared" si="2"/>
        <v/>
      </c>
      <c r="E39" s="6" t="str">
        <f t="shared" si="2"/>
        <v/>
      </c>
      <c r="F39" s="6" t="str">
        <f t="shared" si="2"/>
        <v/>
      </c>
      <c r="G39" s="6" t="str">
        <f t="shared" si="2"/>
        <v/>
      </c>
      <c r="H39" s="6" t="str">
        <f t="shared" si="2"/>
        <v/>
      </c>
      <c r="I39" s="6" t="str">
        <f t="shared" si="2"/>
        <v/>
      </c>
      <c r="J39" s="6" t="str">
        <f t="shared" si="2"/>
        <v/>
      </c>
      <c r="K39" s="6" t="str">
        <f t="shared" si="2"/>
        <v/>
      </c>
      <c r="L39" s="6" t="str">
        <f t="shared" si="2"/>
        <v/>
      </c>
      <c r="M39" s="6" t="str">
        <f t="shared" si="2"/>
        <v/>
      </c>
      <c r="N39" s="6" t="str">
        <f t="shared" si="2"/>
        <v/>
      </c>
      <c r="O39" s="6" t="str">
        <f t="shared" si="2"/>
        <v/>
      </c>
      <c r="P39" s="6" t="str">
        <f t="shared" si="2"/>
        <v/>
      </c>
      <c r="Q39" s="6" t="str">
        <f t="shared" si="2"/>
        <v/>
      </c>
      <c r="R39" s="6" t="str">
        <f t="shared" si="2"/>
        <v/>
      </c>
      <c r="S39" s="6" t="str">
        <f t="shared" si="2"/>
        <v/>
      </c>
      <c r="T39" s="6" t="str">
        <f t="shared" si="2"/>
        <v/>
      </c>
      <c r="U39" s="6" t="str">
        <f t="shared" si="2"/>
        <v/>
      </c>
      <c r="V39" s="6" t="str">
        <f t="shared" si="2"/>
        <v/>
      </c>
      <c r="W39" s="6" t="str">
        <f t="shared" si="2"/>
        <v/>
      </c>
      <c r="X39" s="6" t="str">
        <f t="shared" si="2"/>
        <v/>
      </c>
      <c r="Y39" s="6" t="str">
        <f t="shared" si="2"/>
        <v/>
      </c>
      <c r="Z39" s="6" t="str">
        <f t="shared" si="2"/>
        <v/>
      </c>
      <c r="AA39" s="6" t="str">
        <f t="shared" si="2"/>
        <v/>
      </c>
    </row>
    <row r="40" spans="1:106" x14ac:dyDescent="0.2">
      <c r="A40" s="44" t="s">
        <v>69</v>
      </c>
      <c r="B40" s="6">
        <f>IFERROR(AVERAGE(B27:B31),"")</f>
        <v>3.8857142857142852</v>
      </c>
      <c r="C40" s="6">
        <f t="shared" ref="C40:AA40" si="3">IFERROR(AVERAGE(C27:C31),"")</f>
        <v>3.9571428571428569</v>
      </c>
      <c r="D40" s="6" t="str">
        <f t="shared" si="3"/>
        <v/>
      </c>
      <c r="E40" s="6" t="str">
        <f t="shared" si="3"/>
        <v/>
      </c>
      <c r="F40" s="6" t="str">
        <f t="shared" si="3"/>
        <v/>
      </c>
      <c r="G40" s="6" t="str">
        <f t="shared" si="3"/>
        <v/>
      </c>
      <c r="H40" s="6" t="str">
        <f t="shared" si="3"/>
        <v/>
      </c>
      <c r="I40" s="6" t="str">
        <f t="shared" si="3"/>
        <v/>
      </c>
      <c r="J40" s="6" t="str">
        <f t="shared" si="3"/>
        <v/>
      </c>
      <c r="K40" s="6" t="str">
        <f t="shared" si="3"/>
        <v/>
      </c>
      <c r="L40" s="6" t="str">
        <f t="shared" si="3"/>
        <v/>
      </c>
      <c r="M40" s="6" t="str">
        <f t="shared" si="3"/>
        <v/>
      </c>
      <c r="N40" s="6" t="str">
        <f t="shared" si="3"/>
        <v/>
      </c>
      <c r="O40" s="6" t="str">
        <f t="shared" si="3"/>
        <v/>
      </c>
      <c r="P40" s="6" t="str">
        <f t="shared" si="3"/>
        <v/>
      </c>
      <c r="Q40" s="6" t="str">
        <f t="shared" si="3"/>
        <v/>
      </c>
      <c r="R40" s="6" t="str">
        <f t="shared" si="3"/>
        <v/>
      </c>
      <c r="S40" s="6" t="str">
        <f t="shared" si="3"/>
        <v/>
      </c>
      <c r="T40" s="6" t="str">
        <f t="shared" si="3"/>
        <v/>
      </c>
      <c r="U40" s="6" t="str">
        <f t="shared" si="3"/>
        <v/>
      </c>
      <c r="V40" s="6" t="str">
        <f t="shared" si="3"/>
        <v/>
      </c>
      <c r="W40" s="6" t="str">
        <f t="shared" si="3"/>
        <v/>
      </c>
      <c r="X40" s="6" t="str">
        <f t="shared" si="3"/>
        <v/>
      </c>
      <c r="Y40" s="6" t="str">
        <f t="shared" si="3"/>
        <v/>
      </c>
      <c r="Z40" s="6" t="str">
        <f t="shared" si="3"/>
        <v/>
      </c>
      <c r="AA40" s="6" t="str">
        <f t="shared" si="3"/>
        <v/>
      </c>
    </row>
    <row r="41" spans="1:106" x14ac:dyDescent="0.2">
      <c r="A41" s="44" t="s">
        <v>99</v>
      </c>
      <c r="B41" s="6">
        <f>IFERROR(AVERAGE(B32),"")</f>
        <v>2.7142857142857144</v>
      </c>
      <c r="C41" s="6">
        <f t="shared" ref="C41:AA41" si="4">IFERROR(AVERAGE(C32),"")</f>
        <v>3</v>
      </c>
      <c r="D41" s="6" t="str">
        <f t="shared" si="4"/>
        <v/>
      </c>
      <c r="E41" s="6" t="str">
        <f t="shared" si="4"/>
        <v/>
      </c>
      <c r="F41" s="6" t="str">
        <f t="shared" si="4"/>
        <v/>
      </c>
      <c r="G41" s="6" t="str">
        <f t="shared" si="4"/>
        <v/>
      </c>
      <c r="H41" s="6" t="str">
        <f t="shared" si="4"/>
        <v/>
      </c>
      <c r="I41" s="6" t="str">
        <f t="shared" si="4"/>
        <v/>
      </c>
      <c r="J41" s="6" t="str">
        <f t="shared" si="4"/>
        <v/>
      </c>
      <c r="K41" s="6" t="str">
        <f t="shared" si="4"/>
        <v/>
      </c>
      <c r="L41" s="6" t="str">
        <f t="shared" si="4"/>
        <v/>
      </c>
      <c r="M41" s="6" t="str">
        <f t="shared" si="4"/>
        <v/>
      </c>
      <c r="N41" s="6" t="str">
        <f t="shared" si="4"/>
        <v/>
      </c>
      <c r="O41" s="6" t="str">
        <f t="shared" si="4"/>
        <v/>
      </c>
      <c r="P41" s="6" t="str">
        <f t="shared" si="4"/>
        <v/>
      </c>
      <c r="Q41" s="6" t="str">
        <f t="shared" si="4"/>
        <v/>
      </c>
      <c r="R41" s="6" t="str">
        <f t="shared" si="4"/>
        <v/>
      </c>
      <c r="S41" s="6" t="str">
        <f t="shared" si="4"/>
        <v/>
      </c>
      <c r="T41" s="6" t="str">
        <f t="shared" si="4"/>
        <v/>
      </c>
      <c r="U41" s="6" t="str">
        <f t="shared" si="4"/>
        <v/>
      </c>
      <c r="V41" s="6" t="str">
        <f t="shared" si="4"/>
        <v/>
      </c>
      <c r="W41" s="6" t="str">
        <f t="shared" si="4"/>
        <v/>
      </c>
      <c r="X41" s="6" t="str">
        <f t="shared" si="4"/>
        <v/>
      </c>
      <c r="Y41" s="6" t="str">
        <f t="shared" si="4"/>
        <v/>
      </c>
      <c r="Z41" s="6" t="str">
        <f t="shared" si="4"/>
        <v/>
      </c>
      <c r="AA41" s="6" t="str">
        <f t="shared" si="4"/>
        <v/>
      </c>
    </row>
    <row r="42" spans="1:106" x14ac:dyDescent="0.2">
      <c r="A42" s="44" t="s">
        <v>100</v>
      </c>
      <c r="B42" s="6">
        <f>IFERROR(IF(B41="","",IF(B41&lt;5,(B41-1)+0.5,5)),"")</f>
        <v>2.2142857142857144</v>
      </c>
      <c r="C42" s="6">
        <f t="shared" ref="C42:AA42" si="5">IFERROR(IF(C41="","",IF(C41&lt;5,(C41-1)+0.5,5)),"")</f>
        <v>2.5</v>
      </c>
      <c r="D42" s="6" t="str">
        <f t="shared" si="5"/>
        <v/>
      </c>
      <c r="E42" s="6" t="str">
        <f t="shared" si="5"/>
        <v/>
      </c>
      <c r="F42" s="6" t="str">
        <f t="shared" si="5"/>
        <v/>
      </c>
      <c r="G42" s="6" t="str">
        <f t="shared" si="5"/>
        <v/>
      </c>
      <c r="H42" s="6" t="str">
        <f t="shared" si="5"/>
        <v/>
      </c>
      <c r="I42" s="6" t="str">
        <f t="shared" si="5"/>
        <v/>
      </c>
      <c r="J42" s="6" t="str">
        <f t="shared" si="5"/>
        <v/>
      </c>
      <c r="K42" s="6" t="str">
        <f t="shared" si="5"/>
        <v/>
      </c>
      <c r="L42" s="6" t="str">
        <f t="shared" si="5"/>
        <v/>
      </c>
      <c r="M42" s="6" t="str">
        <f t="shared" si="5"/>
        <v/>
      </c>
      <c r="N42" s="6" t="str">
        <f t="shared" si="5"/>
        <v/>
      </c>
      <c r="O42" s="6" t="str">
        <f t="shared" si="5"/>
        <v/>
      </c>
      <c r="P42" s="6" t="str">
        <f t="shared" si="5"/>
        <v/>
      </c>
      <c r="Q42" s="6" t="str">
        <f t="shared" si="5"/>
        <v/>
      </c>
      <c r="R42" s="6" t="str">
        <f t="shared" si="5"/>
        <v/>
      </c>
      <c r="S42" s="6" t="str">
        <f t="shared" si="5"/>
        <v/>
      </c>
      <c r="T42" s="6" t="str">
        <f t="shared" si="5"/>
        <v/>
      </c>
      <c r="U42" s="6" t="str">
        <f t="shared" si="5"/>
        <v/>
      </c>
      <c r="V42" s="6" t="str">
        <f t="shared" si="5"/>
        <v/>
      </c>
      <c r="W42" s="6" t="str">
        <f t="shared" si="5"/>
        <v/>
      </c>
      <c r="X42" s="6" t="str">
        <f t="shared" si="5"/>
        <v/>
      </c>
      <c r="Y42" s="6" t="str">
        <f t="shared" si="5"/>
        <v/>
      </c>
      <c r="Z42" s="6" t="str">
        <f t="shared" si="5"/>
        <v/>
      </c>
      <c r="AA42" s="6" t="str">
        <f t="shared" si="5"/>
        <v/>
      </c>
    </row>
  </sheetData>
  <pageMargins left="0.31496062992125984" right="0.11811023622047245" top="0.74803149606299213" bottom="0.74803149606299213" header="0.11811023622047245" footer="0.31496062992125984"/>
  <pageSetup paperSize="9" scale="75" fitToHeight="0" orientation="portrait" r:id="rId2"/>
  <headerFooter>
    <oddHeader xml:space="preserve">&amp;LΠρόγραμμα Μεταπτυχιακών Σπουδών
&amp;"Arial,Έντονα"Διοίκηση και Διαχείριση Έργων και Προγραμμάτων&amp;C
Αξιολογήσεις Μαθημάτων Εαρινού Εξαμήνου 2010-11
</oddHeader>
  </headerFooter>
  <rowBreaks count="1" manualBreakCount="1">
    <brk id="33" max="6" man="1"/>
  </rowBreaks>
  <drawing r:id="rId3"/>
  <legacyDrawing r:id="rId4"/>
  <oleObjects>
    <mc:AlternateContent xmlns:mc="http://schemas.openxmlformats.org/markup-compatibility/2006">
      <mc:Choice Requires="x14">
        <oleObject progId="Word.Document.8" shapeId="2050" r:id="rId5">
          <objectPr defaultSize="0" r:id="rId6">
            <anchor>
              <from>
                <xdr:col>0</xdr:col>
                <xdr:colOff>847725</xdr:colOff>
                <xdr:row>0</xdr:row>
                <xdr:rowOff>228600</xdr:rowOff>
              </from>
              <to>
                <xdr:col>6</xdr:col>
                <xdr:colOff>161925</xdr:colOff>
                <xdr:row>0</xdr:row>
                <xdr:rowOff>1409700</xdr:rowOff>
              </to>
            </anchor>
          </objectPr>
        </oleObject>
      </mc:Choice>
      <mc:Fallback>
        <oleObject progId="Word.Document.8" shapeId="2050" r:id="rId5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4</vt:i4>
      </vt:variant>
      <vt:variant>
        <vt:lpstr>Περιοχές με ονόματα</vt:lpstr>
      </vt:variant>
      <vt:variant>
        <vt:i4>4</vt:i4>
      </vt:variant>
    </vt:vector>
  </HeadingPairs>
  <TitlesOfParts>
    <vt:vector size="8" baseType="lpstr">
      <vt:lpstr>PM Data</vt:lpstr>
      <vt:lpstr>ALL MODULES</vt:lpstr>
      <vt:lpstr>ALL MODULES TS</vt:lpstr>
      <vt:lpstr>Φύλλο3</vt:lpstr>
      <vt:lpstr>'ALL MODULES'!Print_Area</vt:lpstr>
      <vt:lpstr>'ALL MODULES TS'!Print_Area</vt:lpstr>
      <vt:lpstr>'ALL MODULES'!Print_Titles</vt:lpstr>
      <vt:lpstr>'ALL MODULES TS'!Print_Titles</vt:lpstr>
    </vt:vector>
  </TitlesOfParts>
  <Company>tei lar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sdo</dc:creator>
  <cp:lastModifiedBy>ΕΙΡΗΝΗ</cp:lastModifiedBy>
  <cp:lastPrinted>2012-10-16T15:57:01Z</cp:lastPrinted>
  <dcterms:created xsi:type="dcterms:W3CDTF">2009-12-15T15:30:30Z</dcterms:created>
  <dcterms:modified xsi:type="dcterms:W3CDTF">2012-11-28T10:13:39Z</dcterms:modified>
</cp:coreProperties>
</file>